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61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2" i="1"/>
  <c r="A292"/>
  <c r="J291"/>
  <c r="I291"/>
  <c r="H291"/>
  <c r="G291"/>
  <c r="F291"/>
  <c r="B282"/>
  <c r="A282"/>
  <c r="L292"/>
  <c r="J281"/>
  <c r="J292" s="1"/>
  <c r="I281"/>
  <c r="I292" s="1"/>
  <c r="H281"/>
  <c r="H292" s="1"/>
  <c r="G281"/>
  <c r="G292" s="1"/>
  <c r="F281"/>
  <c r="B273"/>
  <c r="A273"/>
  <c r="J272"/>
  <c r="I272"/>
  <c r="H272"/>
  <c r="G272"/>
  <c r="F272"/>
  <c r="B263"/>
  <c r="A263"/>
  <c r="L273"/>
  <c r="J262"/>
  <c r="I262"/>
  <c r="H262"/>
  <c r="G262"/>
  <c r="F262"/>
  <c r="B254"/>
  <c r="A254"/>
  <c r="J253"/>
  <c r="I253"/>
  <c r="H253"/>
  <c r="G253"/>
  <c r="F253"/>
  <c r="B244"/>
  <c r="A244"/>
  <c r="L254"/>
  <c r="J243"/>
  <c r="J254" s="1"/>
  <c r="I243"/>
  <c r="I254" s="1"/>
  <c r="H243"/>
  <c r="H254" s="1"/>
  <c r="G243"/>
  <c r="G254" s="1"/>
  <c r="F243"/>
  <c r="F254" s="1"/>
  <c r="B235"/>
  <c r="A235"/>
  <c r="J234"/>
  <c r="I234"/>
  <c r="H234"/>
  <c r="G234"/>
  <c r="F234"/>
  <c r="B225"/>
  <c r="A225"/>
  <c r="L235"/>
  <c r="J224"/>
  <c r="J235" s="1"/>
  <c r="I224"/>
  <c r="I235" s="1"/>
  <c r="H224"/>
  <c r="H235" s="1"/>
  <c r="G224"/>
  <c r="G235" s="1"/>
  <c r="F224"/>
  <c r="F235" s="1"/>
  <c r="B216"/>
  <c r="A216"/>
  <c r="J215"/>
  <c r="I215"/>
  <c r="H215"/>
  <c r="G215"/>
  <c r="F215"/>
  <c r="B206"/>
  <c r="A206"/>
  <c r="L216"/>
  <c r="J205"/>
  <c r="J216" s="1"/>
  <c r="I205"/>
  <c r="I216" s="1"/>
  <c r="H205"/>
  <c r="H216" s="1"/>
  <c r="G205"/>
  <c r="G216" s="1"/>
  <c r="F205"/>
  <c r="F216" s="1"/>
  <c r="F51"/>
  <c r="G273" l="1"/>
  <c r="I273"/>
  <c r="F273"/>
  <c r="H273"/>
  <c r="J273"/>
  <c r="F292"/>
  <c r="B197"/>
  <c r="A197"/>
  <c r="J196"/>
  <c r="I196"/>
  <c r="H196"/>
  <c r="G196"/>
  <c r="F196"/>
  <c r="B187"/>
  <c r="A187"/>
  <c r="L197"/>
  <c r="J186"/>
  <c r="J197" s="1"/>
  <c r="I186"/>
  <c r="H186"/>
  <c r="H197" s="1"/>
  <c r="G186"/>
  <c r="F186"/>
  <c r="F197" s="1"/>
  <c r="B178"/>
  <c r="A178"/>
  <c r="J177"/>
  <c r="I177"/>
  <c r="H177"/>
  <c r="G177"/>
  <c r="F177"/>
  <c r="B168"/>
  <c r="A168"/>
  <c r="L178"/>
  <c r="J167"/>
  <c r="I167"/>
  <c r="I178" s="1"/>
  <c r="H167"/>
  <c r="G167"/>
  <c r="G178" s="1"/>
  <c r="F167"/>
  <c r="B159"/>
  <c r="A159"/>
  <c r="J158"/>
  <c r="I158"/>
  <c r="H158"/>
  <c r="G158"/>
  <c r="F158"/>
  <c r="B149"/>
  <c r="A149"/>
  <c r="L159"/>
  <c r="J148"/>
  <c r="J159" s="1"/>
  <c r="I148"/>
  <c r="H148"/>
  <c r="H159" s="1"/>
  <c r="G148"/>
  <c r="F148"/>
  <c r="B140"/>
  <c r="A140"/>
  <c r="J139"/>
  <c r="I139"/>
  <c r="H139"/>
  <c r="G139"/>
  <c r="F139"/>
  <c r="B130"/>
  <c r="A130"/>
  <c r="L140"/>
  <c r="J129"/>
  <c r="J140" s="1"/>
  <c r="I129"/>
  <c r="H129"/>
  <c r="H140" s="1"/>
  <c r="G129"/>
  <c r="F129"/>
  <c r="B121"/>
  <c r="A121"/>
  <c r="J120"/>
  <c r="I120"/>
  <c r="H120"/>
  <c r="G120"/>
  <c r="F120"/>
  <c r="B111"/>
  <c r="A111"/>
  <c r="L121"/>
  <c r="J110"/>
  <c r="J121" s="1"/>
  <c r="I110"/>
  <c r="H110"/>
  <c r="H121" s="1"/>
  <c r="G110"/>
  <c r="F110"/>
  <c r="F121" s="1"/>
  <c r="B102"/>
  <c r="A102"/>
  <c r="J101"/>
  <c r="I101"/>
  <c r="H101"/>
  <c r="G101"/>
  <c r="F101"/>
  <c r="B91"/>
  <c r="A91"/>
  <c r="L102"/>
  <c r="J90"/>
  <c r="J102" s="1"/>
  <c r="I90"/>
  <c r="H90"/>
  <c r="H102" s="1"/>
  <c r="G90"/>
  <c r="F90"/>
  <c r="B82"/>
  <c r="A82"/>
  <c r="J81"/>
  <c r="I81"/>
  <c r="H81"/>
  <c r="G81"/>
  <c r="F81"/>
  <c r="B71"/>
  <c r="A71"/>
  <c r="L82"/>
  <c r="J70"/>
  <c r="I70"/>
  <c r="I82" s="1"/>
  <c r="H70"/>
  <c r="G70"/>
  <c r="G82" s="1"/>
  <c r="F70"/>
  <c r="B62"/>
  <c r="A62"/>
  <c r="J61"/>
  <c r="I61"/>
  <c r="H61"/>
  <c r="G61"/>
  <c r="F61"/>
  <c r="B52"/>
  <c r="A52"/>
  <c r="L62"/>
  <c r="J51"/>
  <c r="J62" s="1"/>
  <c r="I51"/>
  <c r="I62" s="1"/>
  <c r="H51"/>
  <c r="G51"/>
  <c r="F62"/>
  <c r="B43"/>
  <c r="A43"/>
  <c r="J42"/>
  <c r="I42"/>
  <c r="H42"/>
  <c r="G42"/>
  <c r="F42"/>
  <c r="B33"/>
  <c r="A33"/>
  <c r="L43"/>
  <c r="J32"/>
  <c r="J43" s="1"/>
  <c r="I32"/>
  <c r="H32"/>
  <c r="H43" s="1"/>
  <c r="G32"/>
  <c r="F32"/>
  <c r="B24"/>
  <c r="A24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159" l="1"/>
  <c r="L293"/>
  <c r="H62"/>
  <c r="G62"/>
  <c r="F178"/>
  <c r="H178"/>
  <c r="J178"/>
  <c r="F140"/>
  <c r="G121"/>
  <c r="I121"/>
  <c r="G102"/>
  <c r="I102"/>
  <c r="F82"/>
  <c r="H82"/>
  <c r="J82"/>
  <c r="J293" s="1"/>
  <c r="F43"/>
  <c r="G43"/>
  <c r="I43"/>
  <c r="F24"/>
  <c r="F102"/>
  <c r="G197"/>
  <c r="I197"/>
  <c r="G159"/>
  <c r="I159"/>
  <c r="G140"/>
  <c r="I140"/>
  <c r="H293" l="1"/>
  <c r="I293"/>
  <c r="G293"/>
  <c r="F293"/>
</calcChain>
</file>

<file path=xl/sharedStrings.xml><?xml version="1.0" encoding="utf-8"?>
<sst xmlns="http://schemas.openxmlformats.org/spreadsheetml/2006/main" count="625" uniqueCount="157">
  <si>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</si>
  <si>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</si>
  <si>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</si>
  <si>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</si>
  <si>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</si>
  <si>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</si>
  <si>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</si>
  <si>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</si>
  <si>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</si>
  <si>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</si>
  <si>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</si>
  <si>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</si>
  <si>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</si>
  <si>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</si>
  <si>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</si>
  <si>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</si>
  <si>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</si>
  <si>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</si>
  <si>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</si>
  <si>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</si>
  <si>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</si>
  <si>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</si>
  <si>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</si>
  <si>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</si>
  <si>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</si>
  <si>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</si>
  <si>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</si>
  <si>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</si>
  <si>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</si>
  <si>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</si>
  <si>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</si>
  <si>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</si>
  <si>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</si>
  <si>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</si>
  <si>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</si>
  <si>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</si>
  <si>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</si>
  <si>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</si>
  <si>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</si>
  <si>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</si>
  <si>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№502-2021г.</t>
  </si>
  <si>
    <t>ПР</t>
  </si>
  <si>
    <t>Филе цыплёнка тушёное</t>
  </si>
  <si>
    <t>Макаронные изделия отварные</t>
  </si>
  <si>
    <t>Какао с молоком и витаминами</t>
  </si>
  <si>
    <t>Зефир</t>
  </si>
  <si>
    <t>Хлеб ржано-пшеничный</t>
  </si>
  <si>
    <t>№88-2015г.</t>
  </si>
  <si>
    <t>Котлета из свинины</t>
  </si>
  <si>
    <t>№268-2015г.</t>
  </si>
  <si>
    <t>Рис отварной</t>
  </si>
  <si>
    <t>№304-2015г</t>
  </si>
  <si>
    <t>Сок фруктовый</t>
  </si>
  <si>
    <t>№389-2015г.</t>
  </si>
  <si>
    <t>Батон</t>
  </si>
  <si>
    <t>Чай с сахаром</t>
  </si>
  <si>
    <t>№685-2004г.</t>
  </si>
  <si>
    <t>Фрукт свежий (яблоко)</t>
  </si>
  <si>
    <t>№338-2015г</t>
  </si>
  <si>
    <t>Суп картофельный</t>
  </si>
  <si>
    <t>№97-2015г.</t>
  </si>
  <si>
    <t>Гуляш из говядины</t>
  </si>
  <si>
    <t>№260-2015г.</t>
  </si>
  <si>
    <t>Каша рассыпчатая гречневая</t>
  </si>
  <si>
    <t>№302-2015г.</t>
  </si>
  <si>
    <t>Филе минтая запечённое</t>
  </si>
  <si>
    <t>ТТК №16</t>
  </si>
  <si>
    <t>Пюре картофельное</t>
  </si>
  <si>
    <t>№312-2015г.</t>
  </si>
  <si>
    <t>Напиток лимонный</t>
  </si>
  <si>
    <t>№699-2004г.</t>
  </si>
  <si>
    <t>Рассольник ленинградский</t>
  </si>
  <si>
    <t>№96-2015г.</t>
  </si>
  <si>
    <t>Котлета "Нежная" (из цыплят и свинины)</t>
  </si>
  <si>
    <t>ТТК №26</t>
  </si>
  <si>
    <t>Напиток из варенья (ягода протёртая с сахаром)</t>
  </si>
  <si>
    <t>№387-2015г.</t>
  </si>
  <si>
    <t>Бефстроганов</t>
  </si>
  <si>
    <t>№250-2015г.</t>
  </si>
  <si>
    <t>Суп с макаронными изделиями</t>
  </si>
  <si>
    <t>№111-2015г.</t>
  </si>
  <si>
    <t>Жаркое по-домашнему (свинина)</t>
  </si>
  <si>
    <t>№259-2015г.</t>
  </si>
  <si>
    <t>Компот из кураги</t>
  </si>
  <si>
    <t>№348-2015г.</t>
  </si>
  <si>
    <t>Котлета "Школьная" из свинины</t>
  </si>
  <si>
    <t>ТТК №104</t>
  </si>
  <si>
    <t>Борщ со свежей капустой и картофелем</t>
  </si>
  <si>
    <t>№82-2015г.</t>
  </si>
  <si>
    <t>Плов "Школьный" из филе бедра цыплят</t>
  </si>
  <si>
    <t>ТТК №20</t>
  </si>
  <si>
    <t>Компот из свежих яблок</t>
  </si>
  <si>
    <t>№342-2015г.</t>
  </si>
  <si>
    <t>Бутерброд с сыром</t>
  </si>
  <si>
    <t>№3-2015г.</t>
  </si>
  <si>
    <t>Каша вязкая молочная из пшённой крупы (или хлопья овсяные "Геркулес") с маслом сливочным</t>
  </si>
  <si>
    <t>№173-2015г.</t>
  </si>
  <si>
    <t>Груша свежая (порция)</t>
  </si>
  <si>
    <t>Котлета "Дальневосточная" из минтая и свинины</t>
  </si>
  <si>
    <t>ТТК №25</t>
  </si>
  <si>
    <t>Бисквит "Солнышко"</t>
  </si>
  <si>
    <t>Суп картофельный с горохом</t>
  </si>
  <si>
    <t>№102-2015г.</t>
  </si>
  <si>
    <t>Бутерброд с сыром мягким "Рикотта" с шоколадом</t>
  </si>
  <si>
    <t>ТТК №110</t>
  </si>
  <si>
    <t>Чай с лимоном</t>
  </si>
  <si>
    <t>№686-2004г.</t>
  </si>
  <si>
    <t>Котлета (особая) из говядины и свинины</t>
  </si>
  <si>
    <t>№269-2015г.</t>
  </si>
  <si>
    <t>Котлета рубленая из бройлер-цыплят</t>
  </si>
  <si>
    <t>№295-2015г.</t>
  </si>
  <si>
    <t>Напиток из плодов шиповника</t>
  </si>
  <si>
    <t>№388-2015г.</t>
  </si>
  <si>
    <t>Печенье "Чайное"</t>
  </si>
  <si>
    <t>Гуляш из свинины</t>
  </si>
  <si>
    <t>№211-2015г.</t>
  </si>
  <si>
    <t>Кофейный напиток с молоком</t>
  </si>
  <si>
    <t>Вафли десертные</t>
  </si>
  <si>
    <t xml:space="preserve">Капуста тушёная свежая </t>
  </si>
  <si>
    <t>№321-2015г.</t>
  </si>
  <si>
    <t>Кисель из варенья</t>
  </si>
  <si>
    <t>№360-2015г.</t>
  </si>
  <si>
    <t>Фрукт свежий (мандарин)</t>
  </si>
  <si>
    <t>Напиток ягодный (из клубники)</t>
  </si>
  <si>
    <t>ТТК №89</t>
  </si>
  <si>
    <t>Плов из свинины</t>
  </si>
  <si>
    <t>№265-2015г.</t>
  </si>
  <si>
    <t>Печенье "Молочное"</t>
  </si>
  <si>
    <t>Щи из свежей капусты с картофелем со сметаной</t>
  </si>
  <si>
    <t>Запеканка из творога с молоком сгущённым</t>
  </si>
  <si>
    <t>№223-2015г.</t>
  </si>
  <si>
    <t>Борщ со свежей капустой и картофелем со сметаной</t>
  </si>
  <si>
    <t>№304-2015г.</t>
  </si>
  <si>
    <t>Согласовано:</t>
  </si>
  <si>
    <t>Директор</t>
  </si>
  <si>
    <t>Салат из свеклы отварной*</t>
  </si>
  <si>
    <t>№52-2015г.</t>
  </si>
  <si>
    <t>сладкое</t>
  </si>
  <si>
    <t>Вафля десертная</t>
  </si>
  <si>
    <t>Макароны отварные с сыром</t>
  </si>
  <si>
    <t>№204-2015г.</t>
  </si>
  <si>
    <t>Биойогурт питьевой "Славянский"</t>
  </si>
  <si>
    <t>кисломол.</t>
  </si>
  <si>
    <t>Пряник</t>
  </si>
  <si>
    <t>Рис отварной; Бобовые отварные (кукуруза сахарная консервированная)</t>
  </si>
  <si>
    <t>№304;306-2015г</t>
  </si>
  <si>
    <t>Макаронные изделия отварные с маслом</t>
  </si>
  <si>
    <t>Омлет с сыром</t>
  </si>
  <si>
    <t>Каша рассыпчатая гречневая; Бобовые отварные (горошек зелёный консервированный)</t>
  </si>
  <si>
    <t>№302;306-2015г.</t>
  </si>
  <si>
    <t>Печенье "Сливочное"</t>
  </si>
  <si>
    <t>Биточки рыбные "по-домашнему" из минтая</t>
  </si>
  <si>
    <t>ТТК №22</t>
  </si>
  <si>
    <t>Картофель тушёный по-домашнему</t>
  </si>
  <si>
    <t>ТТК №13</t>
  </si>
  <si>
    <t xml:space="preserve">МБОУ СОШ №30 г. Брянска </t>
  </si>
  <si>
    <t>Золотенкова В.В.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</si>
</sst>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4" fillId="0" borderId="2" xfId="0" applyFont="1" applyBorder="1"/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3"/>
  <sheetViews>
    <sheetView tabSelected="1" workbookViewId="0">
      <pane xSplit="4" ySplit="5" topLeftCell="E27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155</v>
      </c>
      <c r="D1" s="60"/>
      <c r="E1" s="60"/>
      <c r="F1" s="12" t="s">
        <v>133</v>
      </c>
      <c r="G1" s="2" t="s">
        <v>16</v>
      </c>
      <c r="H1" s="61" t="s">
        <v>134</v>
      </c>
      <c r="I1" s="61"/>
      <c r="J1" s="61"/>
      <c r="K1" s="61"/>
    </row>
    <row r="2" spans="1:12" ht="18">
      <c r="A2" s="35" t="s">
        <v>6</v>
      </c>
      <c r="C2" s="2"/>
      <c r="G2" s="2" t="s">
        <v>17</v>
      </c>
      <c r="H2" s="61" t="s">
        <v>156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31</v>
      </c>
      <c r="I3" s="48">
        <v>10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42</v>
      </c>
      <c r="F6" s="40">
        <v>90</v>
      </c>
      <c r="G6" s="40">
        <v>14.04</v>
      </c>
      <c r="H6" s="40">
        <v>7.56</v>
      </c>
      <c r="I6" s="40">
        <v>2.97</v>
      </c>
      <c r="J6" s="40">
        <v>136.08000000000001</v>
      </c>
      <c r="K6" s="41" t="s">
        <v>38</v>
      </c>
      <c r="L6" s="40"/>
    </row>
    <row r="7" spans="1:12" ht="25.5">
      <c r="A7" s="23"/>
      <c r="B7" s="15"/>
      <c r="C7" s="11"/>
      <c r="D7" s="6" t="s">
        <v>20</v>
      </c>
      <c r="E7" s="42" t="s">
        <v>43</v>
      </c>
      <c r="F7" s="43">
        <v>170</v>
      </c>
      <c r="G7" s="43">
        <v>6.29</v>
      </c>
      <c r="H7" s="43">
        <v>5.61</v>
      </c>
      <c r="I7" s="43">
        <v>33.49</v>
      </c>
      <c r="J7" s="43">
        <v>209.1</v>
      </c>
      <c r="K7" s="44" t="s">
        <v>39</v>
      </c>
      <c r="L7" s="43"/>
    </row>
    <row r="8" spans="1:12" ht="25.5">
      <c r="A8" s="23"/>
      <c r="B8" s="15"/>
      <c r="C8" s="11"/>
      <c r="D8" s="7" t="s">
        <v>21</v>
      </c>
      <c r="E8" s="42" t="s">
        <v>116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 t="s">
        <v>106</v>
      </c>
      <c r="L8" s="43"/>
    </row>
    <row r="9" spans="1:12" ht="15">
      <c r="A9" s="23"/>
      <c r="B9" s="15"/>
      <c r="C9" s="11"/>
      <c r="D9" s="7" t="s">
        <v>22</v>
      </c>
      <c r="E9" s="42" t="s">
        <v>46</v>
      </c>
      <c r="F9" s="43">
        <v>25</v>
      </c>
      <c r="G9" s="43">
        <v>2.15</v>
      </c>
      <c r="H9" s="43">
        <v>0.33</v>
      </c>
      <c r="I9" s="43">
        <v>11.3</v>
      </c>
      <c r="J9" s="43">
        <v>57</v>
      </c>
      <c r="K9" s="44" t="s">
        <v>41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57" t="s">
        <v>137</v>
      </c>
      <c r="E11" s="42" t="s">
        <v>45</v>
      </c>
      <c r="F11" s="43">
        <v>46</v>
      </c>
      <c r="G11" s="43">
        <v>0.46</v>
      </c>
      <c r="H11" s="43">
        <v>0</v>
      </c>
      <c r="I11" s="43">
        <v>37.260000000000005</v>
      </c>
      <c r="J11" s="43">
        <v>151.80000000000001</v>
      </c>
      <c r="K11" s="44" t="s">
        <v>41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531</v>
      </c>
      <c r="G13" s="19">
        <f t="shared" ref="G13:J13" si="0">SUM(G6:G12)</f>
        <v>26.11</v>
      </c>
      <c r="H13" s="19">
        <f t="shared" si="0"/>
        <v>16.18</v>
      </c>
      <c r="I13" s="19">
        <f t="shared" si="0"/>
        <v>100.97</v>
      </c>
      <c r="J13" s="19">
        <f t="shared" si="0"/>
        <v>654.57999999999993</v>
      </c>
      <c r="K13" s="25"/>
      <c r="L13" s="19">
        <v>106.86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26</v>
      </c>
      <c r="E15" s="42" t="s">
        <v>128</v>
      </c>
      <c r="F15" s="43">
        <v>255</v>
      </c>
      <c r="G15" s="43">
        <v>1.9</v>
      </c>
      <c r="H15" s="43">
        <v>5.7</v>
      </c>
      <c r="I15" s="43">
        <v>8.08</v>
      </c>
      <c r="J15" s="43">
        <v>97.85</v>
      </c>
      <c r="K15" s="44" t="s">
        <v>47</v>
      </c>
      <c r="L15" s="43"/>
    </row>
    <row r="16" spans="1:12" ht="25.5">
      <c r="A16" s="23"/>
      <c r="B16" s="15"/>
      <c r="C16" s="11"/>
      <c r="D16" s="7" t="s">
        <v>27</v>
      </c>
      <c r="E16" s="42" t="s">
        <v>48</v>
      </c>
      <c r="F16" s="43">
        <v>90</v>
      </c>
      <c r="G16" s="43">
        <v>12.13</v>
      </c>
      <c r="H16" s="43">
        <v>25.04</v>
      </c>
      <c r="I16" s="43">
        <v>12.76</v>
      </c>
      <c r="J16" s="43">
        <v>327.60000000000002</v>
      </c>
      <c r="K16" s="44" t="s">
        <v>49</v>
      </c>
      <c r="L16" s="43"/>
    </row>
    <row r="17" spans="1:12" ht="25.5">
      <c r="A17" s="23"/>
      <c r="B17" s="15"/>
      <c r="C17" s="11"/>
      <c r="D17" s="7" t="s">
        <v>28</v>
      </c>
      <c r="E17" s="42" t="s">
        <v>50</v>
      </c>
      <c r="F17" s="43">
        <v>150</v>
      </c>
      <c r="G17" s="43">
        <v>3.65</v>
      </c>
      <c r="H17" s="43">
        <v>5.37</v>
      </c>
      <c r="I17" s="43">
        <v>36.68</v>
      </c>
      <c r="J17" s="43">
        <v>209.7</v>
      </c>
      <c r="K17" s="44" t="s">
        <v>51</v>
      </c>
      <c r="L17" s="43"/>
    </row>
    <row r="18" spans="1:12" ht="25.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0.55000000000000004</v>
      </c>
      <c r="H18" s="43">
        <v>0.2</v>
      </c>
      <c r="I18" s="43">
        <v>25</v>
      </c>
      <c r="J18" s="43">
        <v>104</v>
      </c>
      <c r="K18" s="44" t="s">
        <v>53</v>
      </c>
      <c r="L18" s="43"/>
    </row>
    <row r="19" spans="1:12" ht="15">
      <c r="A19" s="23"/>
      <c r="B19" s="15"/>
      <c r="C19" s="11"/>
      <c r="D19" s="7" t="s">
        <v>30</v>
      </c>
      <c r="E19" s="42" t="s">
        <v>54</v>
      </c>
      <c r="F19" s="43">
        <v>20</v>
      </c>
      <c r="G19" s="43">
        <v>1.6</v>
      </c>
      <c r="H19" s="43">
        <v>0.6</v>
      </c>
      <c r="I19" s="43">
        <v>10.8</v>
      </c>
      <c r="J19" s="43">
        <v>56</v>
      </c>
      <c r="K19" s="44" t="s">
        <v>41</v>
      </c>
      <c r="L19" s="43"/>
    </row>
    <row r="20" spans="1:12" ht="15">
      <c r="A20" s="23"/>
      <c r="B20" s="15"/>
      <c r="C20" s="11"/>
      <c r="D20" s="7" t="s">
        <v>31</v>
      </c>
      <c r="E20" s="42" t="s">
        <v>46</v>
      </c>
      <c r="F20" s="43">
        <v>30</v>
      </c>
      <c r="G20" s="43">
        <v>2.58</v>
      </c>
      <c r="H20" s="43">
        <v>0.39</v>
      </c>
      <c r="I20" s="43">
        <v>13.56</v>
      </c>
      <c r="J20" s="43">
        <v>68.400000000000006</v>
      </c>
      <c r="K20" s="44" t="s">
        <v>41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745</v>
      </c>
      <c r="G23" s="19">
        <f t="shared" ref="G23:J23" si="1">SUM(G14:G22)</f>
        <v>22.410000000000004</v>
      </c>
      <c r="H23" s="19">
        <f t="shared" si="1"/>
        <v>37.300000000000004</v>
      </c>
      <c r="I23" s="19">
        <f t="shared" si="1"/>
        <v>106.88</v>
      </c>
      <c r="J23" s="19">
        <f t="shared" si="1"/>
        <v>863.55000000000007</v>
      </c>
      <c r="K23" s="25"/>
      <c r="L23" s="19">
        <v>106.86</v>
      </c>
    </row>
    <row r="24" spans="1:12" ht="15.75" thickBot="1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1276</v>
      </c>
      <c r="G24" s="32">
        <f t="shared" ref="G24:J24" si="2">G13+G23</f>
        <v>48.52</v>
      </c>
      <c r="H24" s="32">
        <f t="shared" si="2"/>
        <v>53.480000000000004</v>
      </c>
      <c r="I24" s="32">
        <f t="shared" si="2"/>
        <v>207.85</v>
      </c>
      <c r="J24" s="32">
        <f t="shared" si="2"/>
        <v>1518.13</v>
      </c>
      <c r="K24" s="32"/>
      <c r="L24" s="32">
        <f t="shared" ref="L24" si="3">L13+L23</f>
        <v>213.72</v>
      </c>
    </row>
    <row r="25" spans="1:12" ht="25.5">
      <c r="A25" s="14">
        <v>1</v>
      </c>
      <c r="B25" s="15">
        <v>2</v>
      </c>
      <c r="C25" s="22" t="s">
        <v>19</v>
      </c>
      <c r="D25" s="5" t="s">
        <v>20</v>
      </c>
      <c r="E25" s="39" t="s">
        <v>129</v>
      </c>
      <c r="F25" s="40">
        <v>150</v>
      </c>
      <c r="G25" s="40">
        <v>23.2</v>
      </c>
      <c r="H25" s="40">
        <v>18.54</v>
      </c>
      <c r="I25" s="40">
        <v>36.82</v>
      </c>
      <c r="J25" s="40">
        <v>406.8</v>
      </c>
      <c r="K25" s="41" t="s">
        <v>130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21</v>
      </c>
      <c r="E27" s="42" t="s">
        <v>120</v>
      </c>
      <c r="F27" s="43">
        <v>200</v>
      </c>
      <c r="G27" s="43">
        <v>0.1</v>
      </c>
      <c r="H27" s="43">
        <v>7.0000000000000007E-2</v>
      </c>
      <c r="I27" s="43">
        <v>29.83</v>
      </c>
      <c r="J27" s="43">
        <v>117.4</v>
      </c>
      <c r="K27" s="44" t="s">
        <v>121</v>
      </c>
      <c r="L27" s="43"/>
    </row>
    <row r="28" spans="1:12" ht="15">
      <c r="A28" s="14"/>
      <c r="B28" s="15"/>
      <c r="C28" s="11"/>
      <c r="D28" s="7" t="s">
        <v>22</v>
      </c>
      <c r="E28" s="42" t="s">
        <v>54</v>
      </c>
      <c r="F28" s="43">
        <v>30</v>
      </c>
      <c r="G28" s="43">
        <v>2.4</v>
      </c>
      <c r="H28" s="43">
        <v>0.9</v>
      </c>
      <c r="I28" s="43">
        <v>16.2</v>
      </c>
      <c r="J28" s="43">
        <v>84</v>
      </c>
      <c r="K28" s="44" t="s">
        <v>41</v>
      </c>
      <c r="L28" s="43"/>
    </row>
    <row r="29" spans="1:12" ht="25.5">
      <c r="A29" s="14"/>
      <c r="B29" s="15"/>
      <c r="C29" s="11"/>
      <c r="D29" s="7" t="s">
        <v>23</v>
      </c>
      <c r="E29" s="42" t="s">
        <v>57</v>
      </c>
      <c r="F29" s="43">
        <v>120</v>
      </c>
      <c r="G29" s="43">
        <v>0.48</v>
      </c>
      <c r="H29" s="43">
        <v>0.48</v>
      </c>
      <c r="I29" s="43">
        <v>11.76</v>
      </c>
      <c r="J29" s="43">
        <v>56.4</v>
      </c>
      <c r="K29" s="44" t="s">
        <v>58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4">SUM(G25:G31)</f>
        <v>26.18</v>
      </c>
      <c r="H32" s="19">
        <f t="shared" ref="H32" si="5">SUM(H25:H31)</f>
        <v>19.989999999999998</v>
      </c>
      <c r="I32" s="19">
        <f t="shared" ref="I32" si="6">SUM(I25:I31)</f>
        <v>94.610000000000014</v>
      </c>
      <c r="J32" s="19">
        <f t="shared" ref="J32" si="7">SUM(J25:J31)</f>
        <v>664.6</v>
      </c>
      <c r="K32" s="25"/>
      <c r="L32" s="19">
        <v>106.86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26</v>
      </c>
      <c r="E34" s="42" t="s">
        <v>59</v>
      </c>
      <c r="F34" s="43">
        <v>250</v>
      </c>
      <c r="G34" s="43">
        <v>2.34</v>
      </c>
      <c r="H34" s="43">
        <v>2.83</v>
      </c>
      <c r="I34" s="43">
        <v>16.87</v>
      </c>
      <c r="J34" s="43">
        <v>114</v>
      </c>
      <c r="K34" s="44" t="s">
        <v>60</v>
      </c>
      <c r="L34" s="43"/>
    </row>
    <row r="35" spans="1:12" ht="25.5">
      <c r="A35" s="14"/>
      <c r="B35" s="15"/>
      <c r="C35" s="11"/>
      <c r="D35" s="7" t="s">
        <v>27</v>
      </c>
      <c r="E35" s="42" t="s">
        <v>61</v>
      </c>
      <c r="F35" s="43">
        <v>90</v>
      </c>
      <c r="G35" s="43">
        <v>13.1</v>
      </c>
      <c r="H35" s="43">
        <v>15.11</v>
      </c>
      <c r="I35" s="43">
        <v>2.6</v>
      </c>
      <c r="J35" s="43">
        <v>198.9</v>
      </c>
      <c r="K35" s="44" t="s">
        <v>62</v>
      </c>
      <c r="L35" s="43"/>
    </row>
    <row r="36" spans="1:12" ht="25.5">
      <c r="A36" s="14"/>
      <c r="B36" s="15"/>
      <c r="C36" s="11"/>
      <c r="D36" s="7" t="s">
        <v>28</v>
      </c>
      <c r="E36" s="42" t="s">
        <v>63</v>
      </c>
      <c r="F36" s="43">
        <v>150</v>
      </c>
      <c r="G36" s="43">
        <v>8.6</v>
      </c>
      <c r="H36" s="43">
        <v>6.09</v>
      </c>
      <c r="I36" s="43">
        <v>38.64</v>
      </c>
      <c r="J36" s="43">
        <v>243.75</v>
      </c>
      <c r="K36" s="44" t="s">
        <v>64</v>
      </c>
      <c r="L36" s="43"/>
    </row>
    <row r="37" spans="1:12" ht="25.5">
      <c r="A37" s="14"/>
      <c r="B37" s="15"/>
      <c r="C37" s="11"/>
      <c r="D37" s="7" t="s">
        <v>29</v>
      </c>
      <c r="E37" s="42" t="s">
        <v>91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 t="s">
        <v>92</v>
      </c>
      <c r="L37" s="43"/>
    </row>
    <row r="38" spans="1:12" ht="15">
      <c r="A38" s="14"/>
      <c r="B38" s="15"/>
      <c r="C38" s="11"/>
      <c r="D38" s="7" t="s">
        <v>30</v>
      </c>
      <c r="E38" s="42" t="s">
        <v>54</v>
      </c>
      <c r="F38" s="43">
        <v>20</v>
      </c>
      <c r="G38" s="43">
        <v>1.6</v>
      </c>
      <c r="H38" s="43">
        <v>0.6</v>
      </c>
      <c r="I38" s="43">
        <v>10.8</v>
      </c>
      <c r="J38" s="43">
        <v>56</v>
      </c>
      <c r="K38" s="44" t="s">
        <v>41</v>
      </c>
      <c r="L38" s="43"/>
    </row>
    <row r="39" spans="1:12" ht="15">
      <c r="A39" s="14"/>
      <c r="B39" s="15"/>
      <c r="C39" s="11"/>
      <c r="D39" s="7" t="s">
        <v>31</v>
      </c>
      <c r="E39" s="42" t="s">
        <v>46</v>
      </c>
      <c r="F39" s="43">
        <v>30</v>
      </c>
      <c r="G39" s="43">
        <v>2.58</v>
      </c>
      <c r="H39" s="43">
        <v>0.39</v>
      </c>
      <c r="I39" s="43">
        <v>13.56</v>
      </c>
      <c r="J39" s="43">
        <v>68.400000000000006</v>
      </c>
      <c r="K39" s="44" t="s">
        <v>41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740</v>
      </c>
      <c r="G42" s="19">
        <f t="shared" ref="G42" si="8">SUM(G33:G41)</f>
        <v>28.380000000000003</v>
      </c>
      <c r="H42" s="19">
        <f t="shared" ref="H42" si="9">SUM(H33:H41)</f>
        <v>25.18</v>
      </c>
      <c r="I42" s="19">
        <f t="shared" ref="I42" si="10">SUM(I33:I41)</f>
        <v>110.35</v>
      </c>
      <c r="J42" s="19">
        <f t="shared" ref="J42" si="11">SUM(J33:J41)</f>
        <v>795.65</v>
      </c>
      <c r="K42" s="25"/>
      <c r="L42" s="19">
        <v>106.86</v>
      </c>
    </row>
    <row r="43" spans="1:12" ht="15.75" customHeight="1" thickBot="1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1240</v>
      </c>
      <c r="G43" s="32">
        <f t="shared" ref="G43" si="12">G32+G42</f>
        <v>54.56</v>
      </c>
      <c r="H43" s="32">
        <f t="shared" ref="H43" si="13">H32+H42</f>
        <v>45.17</v>
      </c>
      <c r="I43" s="32">
        <f t="shared" ref="I43" si="14">I32+I42</f>
        <v>204.96</v>
      </c>
      <c r="J43" s="32">
        <f t="shared" ref="J43:L43" si="15">J32+J42</f>
        <v>1460.25</v>
      </c>
      <c r="K43" s="32"/>
      <c r="L43" s="32">
        <f t="shared" si="15"/>
        <v>213.72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65</v>
      </c>
      <c r="F44" s="40">
        <v>90</v>
      </c>
      <c r="G44" s="40">
        <v>15.84</v>
      </c>
      <c r="H44" s="40">
        <v>5.58</v>
      </c>
      <c r="I44" s="40">
        <v>3.42</v>
      </c>
      <c r="J44" s="40">
        <v>127.8</v>
      </c>
      <c r="K44" s="41" t="s">
        <v>66</v>
      </c>
      <c r="L44" s="40"/>
    </row>
    <row r="45" spans="1:12" ht="25.5">
      <c r="A45" s="23"/>
      <c r="B45" s="15"/>
      <c r="C45" s="11"/>
      <c r="D45" s="6" t="s">
        <v>20</v>
      </c>
      <c r="E45" s="42" t="s">
        <v>67</v>
      </c>
      <c r="F45" s="43">
        <v>150</v>
      </c>
      <c r="G45" s="43">
        <v>3.06</v>
      </c>
      <c r="H45" s="43">
        <v>4.8</v>
      </c>
      <c r="I45" s="43">
        <v>20.440000000000001</v>
      </c>
      <c r="J45" s="43">
        <v>137.25</v>
      </c>
      <c r="K45" s="44" t="s">
        <v>68</v>
      </c>
      <c r="L45" s="43"/>
    </row>
    <row r="46" spans="1:12" ht="25.5">
      <c r="A46" s="23"/>
      <c r="B46" s="15"/>
      <c r="C46" s="11"/>
      <c r="D46" s="7" t="s">
        <v>21</v>
      </c>
      <c r="E46" s="42" t="s">
        <v>69</v>
      </c>
      <c r="F46" s="43">
        <v>200</v>
      </c>
      <c r="G46" s="43">
        <v>0.1</v>
      </c>
      <c r="H46" s="43">
        <v>0</v>
      </c>
      <c r="I46" s="43">
        <v>25.2</v>
      </c>
      <c r="J46" s="43">
        <v>96</v>
      </c>
      <c r="K46" s="44" t="s">
        <v>70</v>
      </c>
      <c r="L46" s="43"/>
    </row>
    <row r="47" spans="1:12" ht="15">
      <c r="A47" s="23"/>
      <c r="B47" s="15"/>
      <c r="C47" s="11"/>
      <c r="D47" s="7" t="s">
        <v>22</v>
      </c>
      <c r="E47" s="42" t="s">
        <v>46</v>
      </c>
      <c r="F47" s="43">
        <v>45</v>
      </c>
      <c r="G47" s="43">
        <v>3.87</v>
      </c>
      <c r="H47" s="43">
        <v>0.59</v>
      </c>
      <c r="I47" s="43">
        <v>20.34</v>
      </c>
      <c r="J47" s="43">
        <v>102.6</v>
      </c>
      <c r="K47" s="44" t="s">
        <v>41</v>
      </c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57" t="s">
        <v>137</v>
      </c>
      <c r="E49" s="42" t="s">
        <v>138</v>
      </c>
      <c r="F49" s="43">
        <v>19</v>
      </c>
      <c r="G49" s="43">
        <v>0.97</v>
      </c>
      <c r="H49" s="43">
        <v>5.74</v>
      </c>
      <c r="I49" s="43">
        <v>11.13</v>
      </c>
      <c r="J49" s="43">
        <v>100.13</v>
      </c>
      <c r="K49" s="44" t="s">
        <v>41</v>
      </c>
      <c r="L49" s="43"/>
    </row>
    <row r="50" spans="1:12" ht="15">
      <c r="A50" s="23"/>
      <c r="B50" s="15"/>
      <c r="C50" s="11"/>
      <c r="D50" s="54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504</v>
      </c>
      <c r="G51" s="19">
        <f t="shared" ref="G51" si="16">SUM(G44:G50)</f>
        <v>23.84</v>
      </c>
      <c r="H51" s="19">
        <f t="shared" ref="H51" si="17">SUM(H44:H50)</f>
        <v>16.71</v>
      </c>
      <c r="I51" s="19">
        <f t="shared" ref="I51" si="18">SUM(I44:I50)</f>
        <v>80.53</v>
      </c>
      <c r="J51" s="19">
        <f t="shared" ref="J51" si="19">SUM(J44:J50)</f>
        <v>563.78</v>
      </c>
      <c r="K51" s="25"/>
      <c r="L51" s="19">
        <v>106.86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26</v>
      </c>
      <c r="E53" s="42" t="s">
        <v>71</v>
      </c>
      <c r="F53" s="43">
        <v>250</v>
      </c>
      <c r="G53" s="43">
        <v>2.02</v>
      </c>
      <c r="H53" s="43">
        <v>5.09</v>
      </c>
      <c r="I53" s="43">
        <v>11.98</v>
      </c>
      <c r="J53" s="43">
        <v>107.25</v>
      </c>
      <c r="K53" s="44" t="s">
        <v>72</v>
      </c>
      <c r="L53" s="43"/>
    </row>
    <row r="54" spans="1:12" ht="15">
      <c r="A54" s="23"/>
      <c r="B54" s="15"/>
      <c r="C54" s="11"/>
      <c r="D54" s="7" t="s">
        <v>27</v>
      </c>
      <c r="E54" s="42" t="s">
        <v>73</v>
      </c>
      <c r="F54" s="43">
        <v>90</v>
      </c>
      <c r="G54" s="43">
        <v>12.6</v>
      </c>
      <c r="H54" s="43">
        <v>19.98</v>
      </c>
      <c r="I54" s="43">
        <v>12.6</v>
      </c>
      <c r="J54" s="43">
        <v>280.08</v>
      </c>
      <c r="K54" s="44" t="s">
        <v>74</v>
      </c>
      <c r="L54" s="43"/>
    </row>
    <row r="55" spans="1:12" ht="25.5">
      <c r="A55" s="23"/>
      <c r="B55" s="15"/>
      <c r="C55" s="11"/>
      <c r="D55" s="7" t="s">
        <v>28</v>
      </c>
      <c r="E55" s="42" t="s">
        <v>43</v>
      </c>
      <c r="F55" s="43">
        <v>150</v>
      </c>
      <c r="G55" s="43">
        <v>5.55</v>
      </c>
      <c r="H55" s="43">
        <v>4.95</v>
      </c>
      <c r="I55" s="43">
        <v>29.55</v>
      </c>
      <c r="J55" s="43">
        <v>184.5</v>
      </c>
      <c r="K55" s="44" t="s">
        <v>39</v>
      </c>
      <c r="L55" s="43"/>
    </row>
    <row r="56" spans="1:12" ht="15">
      <c r="A56" s="23"/>
      <c r="B56" s="15"/>
      <c r="C56" s="11"/>
      <c r="D56" s="7" t="s">
        <v>29</v>
      </c>
      <c r="E56" s="42" t="s">
        <v>123</v>
      </c>
      <c r="F56" s="43">
        <v>200</v>
      </c>
      <c r="G56" s="43">
        <v>0.1</v>
      </c>
      <c r="H56" s="43">
        <v>0</v>
      </c>
      <c r="I56" s="43">
        <v>21.6</v>
      </c>
      <c r="J56" s="43">
        <v>87</v>
      </c>
      <c r="K56" s="44" t="s">
        <v>124</v>
      </c>
      <c r="L56" s="43"/>
    </row>
    <row r="57" spans="1:12" ht="15">
      <c r="A57" s="23"/>
      <c r="B57" s="15"/>
      <c r="C57" s="11"/>
      <c r="D57" s="7" t="s">
        <v>30</v>
      </c>
      <c r="E57" s="42" t="s">
        <v>54</v>
      </c>
      <c r="F57" s="43">
        <v>15</v>
      </c>
      <c r="G57" s="43">
        <v>1.2</v>
      </c>
      <c r="H57" s="43">
        <v>0.45</v>
      </c>
      <c r="I57" s="43">
        <v>8.1</v>
      </c>
      <c r="J57" s="43">
        <v>42</v>
      </c>
      <c r="K57" s="44" t="s">
        <v>41</v>
      </c>
      <c r="L57" s="43"/>
    </row>
    <row r="58" spans="1:12" ht="15">
      <c r="A58" s="23"/>
      <c r="B58" s="15"/>
      <c r="C58" s="11"/>
      <c r="D58" s="7" t="s">
        <v>31</v>
      </c>
      <c r="E58" s="42" t="s">
        <v>46</v>
      </c>
      <c r="F58" s="43">
        <v>30</v>
      </c>
      <c r="G58" s="43">
        <v>2.58</v>
      </c>
      <c r="H58" s="43">
        <v>0.39</v>
      </c>
      <c r="I58" s="43">
        <v>13.56</v>
      </c>
      <c r="J58" s="43">
        <v>68.400000000000006</v>
      </c>
      <c r="K58" s="44" t="s">
        <v>41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735</v>
      </c>
      <c r="G61" s="19">
        <f t="shared" ref="G61" si="20">SUM(G52:G60)</f>
        <v>24.049999999999997</v>
      </c>
      <c r="H61" s="19">
        <f t="shared" ref="H61" si="21">SUM(H52:H60)</f>
        <v>30.86</v>
      </c>
      <c r="I61" s="19">
        <f t="shared" ref="I61" si="22">SUM(I52:I60)</f>
        <v>97.389999999999986</v>
      </c>
      <c r="J61" s="19">
        <f t="shared" ref="J61" si="23">SUM(J52:J60)</f>
        <v>769.2299999999999</v>
      </c>
      <c r="K61" s="25"/>
      <c r="L61" s="19">
        <v>106.86</v>
      </c>
    </row>
    <row r="62" spans="1:12" ht="15.75" customHeight="1" thickBot="1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1239</v>
      </c>
      <c r="G62" s="32">
        <f t="shared" ref="G62" si="24">G51+G61</f>
        <v>47.89</v>
      </c>
      <c r="H62" s="32">
        <f t="shared" ref="H62" si="25">H51+H61</f>
        <v>47.57</v>
      </c>
      <c r="I62" s="32">
        <f t="shared" ref="I62" si="26">I51+I61</f>
        <v>177.92</v>
      </c>
      <c r="J62" s="32">
        <f t="shared" ref="J62:L62" si="27">J51+J61</f>
        <v>1333.0099999999998</v>
      </c>
      <c r="K62" s="32"/>
      <c r="L62" s="32">
        <f t="shared" si="27"/>
        <v>213.72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77</v>
      </c>
      <c r="F63" s="40">
        <v>100</v>
      </c>
      <c r="G63" s="40">
        <v>15.2</v>
      </c>
      <c r="H63" s="40">
        <v>23.1</v>
      </c>
      <c r="I63" s="40">
        <v>5.12</v>
      </c>
      <c r="J63" s="40">
        <v>290</v>
      </c>
      <c r="K63" s="41" t="s">
        <v>78</v>
      </c>
      <c r="L63" s="40"/>
    </row>
    <row r="64" spans="1:12" ht="25.5">
      <c r="A64" s="23"/>
      <c r="B64" s="15"/>
      <c r="C64" s="11"/>
      <c r="D64" s="6" t="s">
        <v>20</v>
      </c>
      <c r="E64" s="42" t="s">
        <v>63</v>
      </c>
      <c r="F64" s="43">
        <v>150</v>
      </c>
      <c r="G64" s="43">
        <v>8.6</v>
      </c>
      <c r="H64" s="43">
        <v>6.09</v>
      </c>
      <c r="I64" s="43">
        <v>38.64</v>
      </c>
      <c r="J64" s="43">
        <v>243.75</v>
      </c>
      <c r="K64" s="44" t="s">
        <v>64</v>
      </c>
      <c r="L64" s="43"/>
    </row>
    <row r="65" spans="1:12" ht="25.5">
      <c r="A65" s="23"/>
      <c r="B65" s="15"/>
      <c r="C65" s="11"/>
      <c r="D65" s="7" t="s">
        <v>21</v>
      </c>
      <c r="E65" s="42" t="s">
        <v>105</v>
      </c>
      <c r="F65" s="43">
        <v>207</v>
      </c>
      <c r="G65" s="43">
        <v>0.13</v>
      </c>
      <c r="H65" s="43">
        <v>0.02</v>
      </c>
      <c r="I65" s="43">
        <v>15.2</v>
      </c>
      <c r="J65" s="43">
        <v>62</v>
      </c>
      <c r="K65" s="44" t="s">
        <v>106</v>
      </c>
      <c r="L65" s="43"/>
    </row>
    <row r="66" spans="1:12" ht="15">
      <c r="A66" s="23"/>
      <c r="B66" s="15"/>
      <c r="C66" s="11"/>
      <c r="D66" s="7" t="s">
        <v>22</v>
      </c>
      <c r="E66" s="42" t="s">
        <v>46</v>
      </c>
      <c r="F66" s="43">
        <v>45</v>
      </c>
      <c r="G66" s="43">
        <v>3.87</v>
      </c>
      <c r="H66" s="43">
        <v>0.59</v>
      </c>
      <c r="I66" s="43">
        <v>20.34</v>
      </c>
      <c r="J66" s="43">
        <v>102.6</v>
      </c>
      <c r="K66" s="44" t="s">
        <v>41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55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502</v>
      </c>
      <c r="G70" s="19">
        <f t="shared" ref="G70" si="28">SUM(G63:G69)</f>
        <v>27.799999999999997</v>
      </c>
      <c r="H70" s="19">
        <f t="shared" ref="H70" si="29">SUM(H63:H69)</f>
        <v>29.8</v>
      </c>
      <c r="I70" s="19">
        <f t="shared" ref="I70" si="30">SUM(I63:I69)</f>
        <v>79.3</v>
      </c>
      <c r="J70" s="19">
        <f t="shared" ref="J70" si="31">SUM(J63:J69)</f>
        <v>698.35</v>
      </c>
      <c r="K70" s="25"/>
      <c r="L70" s="19">
        <v>106.86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26</v>
      </c>
      <c r="E72" s="42" t="s">
        <v>79</v>
      </c>
      <c r="F72" s="43">
        <v>250</v>
      </c>
      <c r="G72" s="43">
        <v>2.39</v>
      </c>
      <c r="H72" s="43">
        <v>5.08</v>
      </c>
      <c r="I72" s="43">
        <v>13</v>
      </c>
      <c r="J72" s="43">
        <v>117</v>
      </c>
      <c r="K72" s="44" t="s">
        <v>80</v>
      </c>
      <c r="L72" s="43"/>
    </row>
    <row r="73" spans="1:12" ht="25.5">
      <c r="A73" s="23"/>
      <c r="B73" s="15"/>
      <c r="C73" s="11"/>
      <c r="D73" s="7" t="s">
        <v>27</v>
      </c>
      <c r="E73" s="42" t="s">
        <v>81</v>
      </c>
      <c r="F73" s="43">
        <v>175</v>
      </c>
      <c r="G73" s="43">
        <v>12.3</v>
      </c>
      <c r="H73" s="43">
        <v>29.5</v>
      </c>
      <c r="I73" s="43">
        <v>16.579999999999998</v>
      </c>
      <c r="J73" s="43">
        <v>383</v>
      </c>
      <c r="K73" s="44" t="s">
        <v>82</v>
      </c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29</v>
      </c>
      <c r="E75" s="42" t="s">
        <v>83</v>
      </c>
      <c r="F75" s="43">
        <v>200</v>
      </c>
      <c r="G75" s="43">
        <v>0.78</v>
      </c>
      <c r="H75" s="43">
        <v>0.05</v>
      </c>
      <c r="I75" s="43">
        <v>27.63</v>
      </c>
      <c r="J75" s="43">
        <v>114.8</v>
      </c>
      <c r="K75" s="44" t="s">
        <v>84</v>
      </c>
      <c r="L75" s="43"/>
    </row>
    <row r="76" spans="1:12" ht="15">
      <c r="A76" s="23"/>
      <c r="B76" s="15"/>
      <c r="C76" s="11"/>
      <c r="D76" s="7" t="s">
        <v>30</v>
      </c>
      <c r="E76" s="42" t="s">
        <v>54</v>
      </c>
      <c r="F76" s="43">
        <v>20</v>
      </c>
      <c r="G76" s="43">
        <v>1.6</v>
      </c>
      <c r="H76" s="43">
        <v>0.6</v>
      </c>
      <c r="I76" s="43">
        <v>10.8</v>
      </c>
      <c r="J76" s="43">
        <v>56</v>
      </c>
      <c r="K76" s="44" t="s">
        <v>41</v>
      </c>
      <c r="L76" s="43"/>
    </row>
    <row r="77" spans="1:12" ht="15">
      <c r="A77" s="23"/>
      <c r="B77" s="15"/>
      <c r="C77" s="11"/>
      <c r="D77" s="7" t="s">
        <v>31</v>
      </c>
      <c r="E77" s="42" t="s">
        <v>46</v>
      </c>
      <c r="F77" s="43">
        <v>30</v>
      </c>
      <c r="G77" s="43">
        <v>2.58</v>
      </c>
      <c r="H77" s="43">
        <v>0.39</v>
      </c>
      <c r="I77" s="43">
        <v>13.56</v>
      </c>
      <c r="J77" s="43">
        <v>68.400000000000006</v>
      </c>
      <c r="K77" s="44" t="s">
        <v>41</v>
      </c>
      <c r="L77" s="43"/>
    </row>
    <row r="78" spans="1:12" ht="25.5">
      <c r="A78" s="23"/>
      <c r="B78" s="15"/>
      <c r="C78" s="11"/>
      <c r="D78" s="58" t="s">
        <v>23</v>
      </c>
      <c r="E78" s="42" t="s">
        <v>57</v>
      </c>
      <c r="F78" s="43">
        <v>120</v>
      </c>
      <c r="G78" s="43">
        <v>0.48</v>
      </c>
      <c r="H78" s="43">
        <v>0.48</v>
      </c>
      <c r="I78" s="43">
        <v>11.76</v>
      </c>
      <c r="J78" s="43">
        <v>56.4</v>
      </c>
      <c r="K78" s="44" t="s">
        <v>58</v>
      </c>
      <c r="L78" s="43"/>
    </row>
    <row r="79" spans="1:12" ht="15">
      <c r="A79" s="23"/>
      <c r="B79" s="15"/>
      <c r="C79" s="11"/>
      <c r="D79" s="57" t="s">
        <v>137</v>
      </c>
      <c r="E79" s="42" t="s">
        <v>113</v>
      </c>
      <c r="F79" s="43">
        <v>12</v>
      </c>
      <c r="G79" s="43">
        <v>0.91</v>
      </c>
      <c r="H79" s="43">
        <v>1.3</v>
      </c>
      <c r="I79" s="43">
        <v>8.5399999999999991</v>
      </c>
      <c r="J79" s="43">
        <v>49.56</v>
      </c>
      <c r="K79" s="44" t="s">
        <v>41</v>
      </c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32</v>
      </c>
      <c r="E81" s="9"/>
      <c r="F81" s="19">
        <f>SUM(F71:F80)</f>
        <v>807</v>
      </c>
      <c r="G81" s="19">
        <f t="shared" ref="G81" si="32">SUM(G71:G80)</f>
        <v>21.04</v>
      </c>
      <c r="H81" s="19">
        <f t="shared" ref="H81" si="33">SUM(H71:H80)</f>
        <v>37.399999999999991</v>
      </c>
      <c r="I81" s="19">
        <f t="shared" ref="I81" si="34">SUM(I71:I80)</f>
        <v>101.87</v>
      </c>
      <c r="J81" s="19">
        <f t="shared" ref="J81" si="35">SUM(J71:J80)</f>
        <v>845.15999999999985</v>
      </c>
      <c r="K81" s="25"/>
      <c r="L81" s="19">
        <v>106.86</v>
      </c>
    </row>
    <row r="82" spans="1:12" ht="15.75" customHeight="1" thickBot="1">
      <c r="A82" s="29">
        <f>A63</f>
        <v>1</v>
      </c>
      <c r="B82" s="30">
        <f>B63</f>
        <v>4</v>
      </c>
      <c r="C82" s="62" t="s">
        <v>4</v>
      </c>
      <c r="D82" s="63"/>
      <c r="E82" s="31"/>
      <c r="F82" s="32">
        <f>F70+F81</f>
        <v>1309</v>
      </c>
      <c r="G82" s="32">
        <f t="shared" ref="G82" si="36">G70+G81</f>
        <v>48.839999999999996</v>
      </c>
      <c r="H82" s="32">
        <f t="shared" ref="H82" si="37">H70+H81</f>
        <v>67.199999999999989</v>
      </c>
      <c r="I82" s="32">
        <f t="shared" ref="I82" si="38">I70+I81</f>
        <v>181.17000000000002</v>
      </c>
      <c r="J82" s="32">
        <f t="shared" ref="J82:L82" si="39">J70+J81</f>
        <v>1543.5099999999998</v>
      </c>
      <c r="K82" s="32"/>
      <c r="L82" s="32">
        <f t="shared" si="39"/>
        <v>213.72</v>
      </c>
    </row>
    <row r="83" spans="1:12" ht="15">
      <c r="A83" s="20">
        <v>1</v>
      </c>
      <c r="B83" s="21">
        <v>5</v>
      </c>
      <c r="C83" s="22" t="s">
        <v>19</v>
      </c>
      <c r="D83" s="5" t="s">
        <v>20</v>
      </c>
      <c r="E83" s="39" t="s">
        <v>85</v>
      </c>
      <c r="F83" s="40">
        <v>90</v>
      </c>
      <c r="G83" s="40">
        <v>12.24</v>
      </c>
      <c r="H83" s="40">
        <v>25.92</v>
      </c>
      <c r="I83" s="40">
        <v>14.94</v>
      </c>
      <c r="J83" s="40">
        <v>342</v>
      </c>
      <c r="K83" s="41" t="s">
        <v>86</v>
      </c>
      <c r="L83" s="40"/>
    </row>
    <row r="84" spans="1:12" ht="25.5">
      <c r="A84" s="23"/>
      <c r="B84" s="15"/>
      <c r="C84" s="11"/>
      <c r="D84" s="6" t="s">
        <v>20</v>
      </c>
      <c r="E84" s="42" t="s">
        <v>139</v>
      </c>
      <c r="F84" s="43">
        <v>155</v>
      </c>
      <c r="G84" s="43">
        <v>7.2</v>
      </c>
      <c r="H84" s="43">
        <v>8.0299999999999994</v>
      </c>
      <c r="I84" s="43">
        <v>29.85</v>
      </c>
      <c r="J84" s="43">
        <v>220.92</v>
      </c>
      <c r="K84" s="44" t="s">
        <v>140</v>
      </c>
      <c r="L84" s="43"/>
    </row>
    <row r="85" spans="1:12" ht="25.5">
      <c r="A85" s="23"/>
      <c r="B85" s="15"/>
      <c r="C85" s="11"/>
      <c r="D85" s="51" t="s">
        <v>21</v>
      </c>
      <c r="E85" s="42" t="s">
        <v>55</v>
      </c>
      <c r="F85" s="43">
        <v>200</v>
      </c>
      <c r="G85" s="43">
        <v>7.0000000000000007E-2</v>
      </c>
      <c r="H85" s="43">
        <v>0.02</v>
      </c>
      <c r="I85" s="43">
        <v>15</v>
      </c>
      <c r="J85" s="43">
        <v>60</v>
      </c>
      <c r="K85" s="44" t="s">
        <v>56</v>
      </c>
      <c r="L85" s="43"/>
    </row>
    <row r="86" spans="1:12" ht="15">
      <c r="A86" s="23"/>
      <c r="B86" s="15"/>
      <c r="C86" s="11"/>
      <c r="D86" s="7" t="s">
        <v>22</v>
      </c>
      <c r="E86" s="42" t="s">
        <v>46</v>
      </c>
      <c r="F86" s="43">
        <v>25</v>
      </c>
      <c r="G86" s="43">
        <v>2.15</v>
      </c>
      <c r="H86" s="43">
        <v>0.33</v>
      </c>
      <c r="I86" s="43">
        <v>11.3</v>
      </c>
      <c r="J86" s="43">
        <v>57</v>
      </c>
      <c r="K86" s="44" t="s">
        <v>41</v>
      </c>
      <c r="L86" s="43"/>
    </row>
    <row r="87" spans="1:12" ht="15">
      <c r="A87" s="23"/>
      <c r="B87" s="15"/>
      <c r="C87" s="11"/>
      <c r="D87" s="7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57" t="s">
        <v>142</v>
      </c>
      <c r="E88" s="42" t="s">
        <v>141</v>
      </c>
      <c r="F88" s="43">
        <v>125</v>
      </c>
      <c r="G88" s="43">
        <v>3.75</v>
      </c>
      <c r="H88" s="43">
        <v>3.13</v>
      </c>
      <c r="I88" s="43">
        <v>19.13</v>
      </c>
      <c r="J88" s="43">
        <v>120</v>
      </c>
      <c r="K88" s="44" t="s">
        <v>41</v>
      </c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32</v>
      </c>
      <c r="E90" s="9"/>
      <c r="F90" s="19">
        <f>SUM(F83:F89)</f>
        <v>595</v>
      </c>
      <c r="G90" s="19">
        <f t="shared" ref="G90" si="40">SUM(G83:G89)</f>
        <v>25.41</v>
      </c>
      <c r="H90" s="19">
        <f t="shared" ref="H90" si="41">SUM(H83:H89)</f>
        <v>37.430000000000007</v>
      </c>
      <c r="I90" s="19">
        <f t="shared" ref="I90" si="42">SUM(I83:I89)</f>
        <v>90.22</v>
      </c>
      <c r="J90" s="19">
        <f t="shared" ref="J90" si="43">SUM(J83:J89)</f>
        <v>799.92</v>
      </c>
      <c r="K90" s="25"/>
      <c r="L90" s="19">
        <v>106.86</v>
      </c>
    </row>
    <row r="91" spans="1:12" ht="1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25.5">
      <c r="A92" s="23"/>
      <c r="B92" s="15"/>
      <c r="C92" s="11"/>
      <c r="D92" s="7" t="s">
        <v>26</v>
      </c>
      <c r="E92" s="42" t="s">
        <v>87</v>
      </c>
      <c r="F92" s="43">
        <v>250</v>
      </c>
      <c r="G92" s="43">
        <v>1.8</v>
      </c>
      <c r="H92" s="43">
        <v>4.92</v>
      </c>
      <c r="I92" s="43">
        <v>10.93</v>
      </c>
      <c r="J92" s="43">
        <v>103.75</v>
      </c>
      <c r="K92" s="44" t="s">
        <v>88</v>
      </c>
      <c r="L92" s="43"/>
    </row>
    <row r="93" spans="1:12" ht="15">
      <c r="A93" s="23"/>
      <c r="B93" s="15"/>
      <c r="C93" s="11"/>
      <c r="D93" s="7" t="s">
        <v>27</v>
      </c>
      <c r="E93" s="42" t="s">
        <v>89</v>
      </c>
      <c r="F93" s="43">
        <v>175</v>
      </c>
      <c r="G93" s="43">
        <v>17.5</v>
      </c>
      <c r="H93" s="43">
        <v>17.63</v>
      </c>
      <c r="I93" s="43">
        <v>30.63</v>
      </c>
      <c r="J93" s="43">
        <v>350.88</v>
      </c>
      <c r="K93" s="44" t="s">
        <v>90</v>
      </c>
      <c r="L93" s="43"/>
    </row>
    <row r="94" spans="1:12" ht="1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25.5">
      <c r="A95" s="23"/>
      <c r="B95" s="15"/>
      <c r="C95" s="11"/>
      <c r="D95" s="7" t="s">
        <v>29</v>
      </c>
      <c r="E95" s="42" t="s">
        <v>120</v>
      </c>
      <c r="F95" s="43">
        <v>200</v>
      </c>
      <c r="G95" s="43">
        <v>0.1</v>
      </c>
      <c r="H95" s="43">
        <v>7.0000000000000007E-2</v>
      </c>
      <c r="I95" s="43">
        <v>29.83</v>
      </c>
      <c r="J95" s="43">
        <v>117.4</v>
      </c>
      <c r="K95" s="44" t="s">
        <v>121</v>
      </c>
      <c r="L95" s="43"/>
    </row>
    <row r="96" spans="1:12" ht="15">
      <c r="A96" s="23"/>
      <c r="B96" s="15"/>
      <c r="C96" s="11"/>
      <c r="D96" s="7" t="s">
        <v>30</v>
      </c>
      <c r="E96" s="42" t="s">
        <v>54</v>
      </c>
      <c r="F96" s="43">
        <v>20</v>
      </c>
      <c r="G96" s="43">
        <v>1.6</v>
      </c>
      <c r="H96" s="43">
        <v>0.6</v>
      </c>
      <c r="I96" s="43">
        <v>10.8</v>
      </c>
      <c r="J96" s="43">
        <v>56</v>
      </c>
      <c r="K96" s="44" t="s">
        <v>41</v>
      </c>
      <c r="L96" s="43"/>
    </row>
    <row r="97" spans="1:12" ht="15">
      <c r="A97" s="23"/>
      <c r="B97" s="15"/>
      <c r="C97" s="11"/>
      <c r="D97" s="7" t="s">
        <v>31</v>
      </c>
      <c r="E97" s="42" t="s">
        <v>46</v>
      </c>
      <c r="F97" s="43">
        <v>30</v>
      </c>
      <c r="G97" s="43">
        <v>2.58</v>
      </c>
      <c r="H97" s="43">
        <v>0.39</v>
      </c>
      <c r="I97" s="43">
        <v>13.56</v>
      </c>
      <c r="J97" s="43">
        <v>68.400000000000006</v>
      </c>
      <c r="K97" s="44" t="s">
        <v>41</v>
      </c>
      <c r="L97" s="43"/>
    </row>
    <row r="98" spans="1:12" ht="15">
      <c r="A98" s="23"/>
      <c r="B98" s="15"/>
      <c r="C98" s="11"/>
      <c r="D98" s="58" t="s">
        <v>137</v>
      </c>
      <c r="E98" s="42" t="s">
        <v>143</v>
      </c>
      <c r="F98" s="43">
        <v>39</v>
      </c>
      <c r="G98" s="43">
        <v>1.95</v>
      </c>
      <c r="H98" s="43">
        <v>2.34</v>
      </c>
      <c r="I98" s="43">
        <v>26.91</v>
      </c>
      <c r="J98" s="43">
        <v>136.5</v>
      </c>
      <c r="K98" s="44" t="s">
        <v>41</v>
      </c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4"/>
      <c r="B101" s="17"/>
      <c r="C101" s="8"/>
      <c r="D101" s="18" t="s">
        <v>32</v>
      </c>
      <c r="E101" s="9"/>
      <c r="F101" s="19">
        <f>SUM(F91:F100)</f>
        <v>714</v>
      </c>
      <c r="G101" s="19">
        <f t="shared" ref="G101" si="44">SUM(G91:G100)</f>
        <v>25.530000000000005</v>
      </c>
      <c r="H101" s="19">
        <f t="shared" ref="H101" si="45">SUM(H91:H100)</f>
        <v>25.95</v>
      </c>
      <c r="I101" s="19">
        <f t="shared" ref="I101" si="46">SUM(I91:I100)</f>
        <v>122.66</v>
      </c>
      <c r="J101" s="19">
        <f t="shared" ref="J101" si="47">SUM(J91:J100)</f>
        <v>832.93</v>
      </c>
      <c r="K101" s="25"/>
      <c r="L101" s="19">
        <v>106.86</v>
      </c>
    </row>
    <row r="102" spans="1:12" ht="15.75" customHeight="1" thickBot="1">
      <c r="A102" s="29">
        <f>A83</f>
        <v>1</v>
      </c>
      <c r="B102" s="30">
        <f>B83</f>
        <v>5</v>
      </c>
      <c r="C102" s="62" t="s">
        <v>4</v>
      </c>
      <c r="D102" s="63"/>
      <c r="E102" s="31"/>
      <c r="F102" s="32">
        <f>F90+F101</f>
        <v>1309</v>
      </c>
      <c r="G102" s="32">
        <f t="shared" ref="G102" si="48">G90+G101</f>
        <v>50.940000000000005</v>
      </c>
      <c r="H102" s="32">
        <f t="shared" ref="H102" si="49">H90+H101</f>
        <v>63.38000000000001</v>
      </c>
      <c r="I102" s="32">
        <f t="shared" ref="I102" si="50">I90+I101</f>
        <v>212.88</v>
      </c>
      <c r="J102" s="32">
        <f t="shared" ref="J102:L102" si="51">J90+J101</f>
        <v>1632.85</v>
      </c>
      <c r="K102" s="32"/>
      <c r="L102" s="32">
        <f t="shared" si="51"/>
        <v>213.72</v>
      </c>
    </row>
    <row r="103" spans="1:12" ht="25.5">
      <c r="A103" s="20">
        <v>2</v>
      </c>
      <c r="B103" s="21">
        <v>1</v>
      </c>
      <c r="C103" s="22" t="s">
        <v>19</v>
      </c>
      <c r="D103" s="53" t="s">
        <v>20</v>
      </c>
      <c r="E103" s="39" t="s">
        <v>95</v>
      </c>
      <c r="F103" s="52">
        <v>205</v>
      </c>
      <c r="G103" s="40">
        <v>8.16</v>
      </c>
      <c r="H103" s="40">
        <v>6.97</v>
      </c>
      <c r="I103" s="40">
        <v>40.03</v>
      </c>
      <c r="J103" s="40">
        <v>256</v>
      </c>
      <c r="K103" s="41" t="s">
        <v>96</v>
      </c>
      <c r="L103" s="40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25.5">
      <c r="A105" s="23"/>
      <c r="B105" s="15"/>
      <c r="C105" s="11"/>
      <c r="D105" s="7" t="s">
        <v>21</v>
      </c>
      <c r="E105" s="42" t="s">
        <v>55</v>
      </c>
      <c r="F105" s="43">
        <v>200</v>
      </c>
      <c r="G105" s="43">
        <v>7.0000000000000007E-2</v>
      </c>
      <c r="H105" s="43">
        <v>0.02</v>
      </c>
      <c r="I105" s="43">
        <v>15</v>
      </c>
      <c r="J105" s="43">
        <v>60</v>
      </c>
      <c r="K105" s="44" t="s">
        <v>56</v>
      </c>
      <c r="L105" s="43"/>
    </row>
    <row r="106" spans="1:12" ht="15">
      <c r="A106" s="23"/>
      <c r="B106" s="15"/>
      <c r="C106" s="11"/>
      <c r="D106" s="7" t="s">
        <v>22</v>
      </c>
      <c r="E106" s="42"/>
      <c r="F106" s="43"/>
      <c r="G106" s="43"/>
      <c r="H106" s="43"/>
      <c r="I106" s="43"/>
      <c r="J106" s="43"/>
      <c r="K106" s="44"/>
      <c r="L106" s="43"/>
    </row>
    <row r="107" spans="1:12" ht="25.5">
      <c r="A107" s="23"/>
      <c r="B107" s="15"/>
      <c r="C107" s="11"/>
      <c r="D107" s="7" t="s">
        <v>23</v>
      </c>
      <c r="E107" s="42" t="s">
        <v>97</v>
      </c>
      <c r="F107" s="43">
        <v>100</v>
      </c>
      <c r="G107" s="43">
        <v>0.4</v>
      </c>
      <c r="H107" s="43">
        <v>0.3</v>
      </c>
      <c r="I107" s="43">
        <v>10.3</v>
      </c>
      <c r="J107" s="43">
        <v>47</v>
      </c>
      <c r="K107" s="44" t="s">
        <v>58</v>
      </c>
      <c r="L107" s="43"/>
    </row>
    <row r="108" spans="1:12" ht="15">
      <c r="A108" s="23"/>
      <c r="B108" s="15"/>
      <c r="C108" s="11"/>
      <c r="D108" s="57" t="s">
        <v>25</v>
      </c>
      <c r="E108" s="42" t="s">
        <v>93</v>
      </c>
      <c r="F108" s="43">
        <v>60</v>
      </c>
      <c r="G108" s="43">
        <v>8.24</v>
      </c>
      <c r="H108" s="43">
        <v>11.9</v>
      </c>
      <c r="I108" s="43">
        <v>16.27</v>
      </c>
      <c r="J108" s="43">
        <v>208</v>
      </c>
      <c r="K108" s="44" t="s">
        <v>94</v>
      </c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4"/>
      <c r="B110" s="17"/>
      <c r="C110" s="8"/>
      <c r="D110" s="18" t="s">
        <v>32</v>
      </c>
      <c r="E110" s="9"/>
      <c r="F110" s="19">
        <f>SUM(F103:F109)</f>
        <v>565</v>
      </c>
      <c r="G110" s="19">
        <f t="shared" ref="G110:J110" si="52">SUM(G103:G109)</f>
        <v>16.87</v>
      </c>
      <c r="H110" s="19">
        <f t="shared" si="52"/>
        <v>19.189999999999998</v>
      </c>
      <c r="I110" s="19">
        <f t="shared" si="52"/>
        <v>81.599999999999994</v>
      </c>
      <c r="J110" s="19">
        <f t="shared" si="52"/>
        <v>571</v>
      </c>
      <c r="K110" s="25"/>
      <c r="L110" s="19">
        <v>106.86</v>
      </c>
    </row>
    <row r="111" spans="1:12" ht="1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>
      <c r="A112" s="23"/>
      <c r="B112" s="15"/>
      <c r="C112" s="11"/>
      <c r="D112" s="7" t="s">
        <v>26</v>
      </c>
      <c r="E112" s="42" t="s">
        <v>59</v>
      </c>
      <c r="F112" s="43">
        <v>250</v>
      </c>
      <c r="G112" s="43">
        <v>2.34</v>
      </c>
      <c r="H112" s="43">
        <v>2.83</v>
      </c>
      <c r="I112" s="43">
        <v>16.87</v>
      </c>
      <c r="J112" s="43">
        <v>114</v>
      </c>
      <c r="K112" s="44" t="s">
        <v>60</v>
      </c>
      <c r="L112" s="43"/>
    </row>
    <row r="113" spans="1:12" ht="15">
      <c r="A113" s="23"/>
      <c r="B113" s="15"/>
      <c r="C113" s="11"/>
      <c r="D113" s="7" t="s">
        <v>27</v>
      </c>
      <c r="E113" s="42" t="s">
        <v>98</v>
      </c>
      <c r="F113" s="43">
        <v>90</v>
      </c>
      <c r="G113" s="43">
        <v>10.68</v>
      </c>
      <c r="H113" s="43">
        <v>14.88</v>
      </c>
      <c r="I113" s="43">
        <v>15.12</v>
      </c>
      <c r="J113" s="43">
        <v>237.24</v>
      </c>
      <c r="K113" s="44" t="s">
        <v>99</v>
      </c>
      <c r="L113" s="43"/>
    </row>
    <row r="114" spans="1:12" ht="25.5">
      <c r="A114" s="23"/>
      <c r="B114" s="15"/>
      <c r="C114" s="11"/>
      <c r="D114" s="7" t="s">
        <v>28</v>
      </c>
      <c r="E114" s="42" t="s">
        <v>144</v>
      </c>
      <c r="F114" s="43">
        <v>165</v>
      </c>
      <c r="G114" s="43">
        <v>3.96</v>
      </c>
      <c r="H114" s="43">
        <v>5.81</v>
      </c>
      <c r="I114" s="43">
        <v>38.15</v>
      </c>
      <c r="J114" s="43">
        <v>220.74</v>
      </c>
      <c r="K114" s="44" t="s">
        <v>145</v>
      </c>
      <c r="L114" s="43"/>
    </row>
    <row r="115" spans="1:12" ht="25.5">
      <c r="A115" s="23"/>
      <c r="B115" s="15"/>
      <c r="C115" s="11"/>
      <c r="D115" s="7" t="s">
        <v>29</v>
      </c>
      <c r="E115" s="42" t="s">
        <v>52</v>
      </c>
      <c r="F115" s="43">
        <v>200</v>
      </c>
      <c r="G115" s="43">
        <v>0.55000000000000004</v>
      </c>
      <c r="H115" s="43">
        <v>0.2</v>
      </c>
      <c r="I115" s="43">
        <v>25</v>
      </c>
      <c r="J115" s="43">
        <v>104</v>
      </c>
      <c r="K115" s="44" t="s">
        <v>53</v>
      </c>
      <c r="L115" s="43"/>
    </row>
    <row r="116" spans="1:12" ht="15">
      <c r="A116" s="23"/>
      <c r="B116" s="15"/>
      <c r="C116" s="11"/>
      <c r="D116" s="7" t="s">
        <v>30</v>
      </c>
      <c r="E116" s="42" t="s">
        <v>54</v>
      </c>
      <c r="F116" s="43">
        <v>15</v>
      </c>
      <c r="G116" s="43">
        <v>1.2</v>
      </c>
      <c r="H116" s="43">
        <v>0.45</v>
      </c>
      <c r="I116" s="43">
        <v>8.1</v>
      </c>
      <c r="J116" s="43">
        <v>42</v>
      </c>
      <c r="K116" s="44" t="s">
        <v>41</v>
      </c>
      <c r="L116" s="43"/>
    </row>
    <row r="117" spans="1:12" ht="15">
      <c r="A117" s="23"/>
      <c r="B117" s="15"/>
      <c r="C117" s="11"/>
      <c r="D117" s="7" t="s">
        <v>31</v>
      </c>
      <c r="E117" s="42" t="s">
        <v>46</v>
      </c>
      <c r="F117" s="43">
        <v>30</v>
      </c>
      <c r="G117" s="43">
        <v>2.58</v>
      </c>
      <c r="H117" s="43">
        <v>0.39</v>
      </c>
      <c r="I117" s="43">
        <v>13.56</v>
      </c>
      <c r="J117" s="43">
        <v>68.400000000000006</v>
      </c>
      <c r="K117" s="44" t="s">
        <v>41</v>
      </c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4"/>
      <c r="B120" s="17"/>
      <c r="C120" s="8"/>
      <c r="D120" s="18" t="s">
        <v>32</v>
      </c>
      <c r="E120" s="9"/>
      <c r="F120" s="19">
        <f>SUM(F111:F119)</f>
        <v>750</v>
      </c>
      <c r="G120" s="19">
        <f t="shared" ref="G120:J120" si="53">SUM(G111:G119)</f>
        <v>21.310000000000002</v>
      </c>
      <c r="H120" s="19">
        <f t="shared" si="53"/>
        <v>24.56</v>
      </c>
      <c r="I120" s="19">
        <f t="shared" si="53"/>
        <v>116.8</v>
      </c>
      <c r="J120" s="19">
        <f t="shared" si="53"/>
        <v>786.38</v>
      </c>
      <c r="K120" s="25"/>
      <c r="L120" s="19">
        <v>106.86</v>
      </c>
    </row>
    <row r="121" spans="1:12" ht="15.75" thickBot="1">
      <c r="A121" s="29">
        <f>A103</f>
        <v>2</v>
      </c>
      <c r="B121" s="30">
        <f>B103</f>
        <v>1</v>
      </c>
      <c r="C121" s="62" t="s">
        <v>4</v>
      </c>
      <c r="D121" s="63"/>
      <c r="E121" s="31"/>
      <c r="F121" s="32">
        <f>F110+F120</f>
        <v>1315</v>
      </c>
      <c r="G121" s="32">
        <f t="shared" ref="G121" si="54">G110+G120</f>
        <v>38.180000000000007</v>
      </c>
      <c r="H121" s="32">
        <f t="shared" ref="H121" si="55">H110+H120</f>
        <v>43.75</v>
      </c>
      <c r="I121" s="32">
        <f t="shared" ref="I121" si="56">I110+I120</f>
        <v>198.39999999999998</v>
      </c>
      <c r="J121" s="32">
        <f t="shared" ref="J121:L121" si="57">J110+J120</f>
        <v>1357.38</v>
      </c>
      <c r="K121" s="32"/>
      <c r="L121" s="32">
        <f t="shared" si="57"/>
        <v>213.72</v>
      </c>
    </row>
    <row r="122" spans="1:12" ht="25.5">
      <c r="A122" s="14">
        <v>2</v>
      </c>
      <c r="B122" s="15">
        <v>2</v>
      </c>
      <c r="C122" s="22" t="s">
        <v>19</v>
      </c>
      <c r="D122" s="5" t="s">
        <v>20</v>
      </c>
      <c r="E122" s="39" t="s">
        <v>109</v>
      </c>
      <c r="F122" s="40">
        <v>90</v>
      </c>
      <c r="G122" s="40">
        <v>13.7</v>
      </c>
      <c r="H122" s="40">
        <v>19.98</v>
      </c>
      <c r="I122" s="40">
        <v>13.79</v>
      </c>
      <c r="J122" s="40">
        <v>289.8</v>
      </c>
      <c r="K122" s="41" t="s">
        <v>110</v>
      </c>
      <c r="L122" s="40"/>
    </row>
    <row r="123" spans="1:12" ht="25.5">
      <c r="A123" s="14"/>
      <c r="B123" s="15"/>
      <c r="C123" s="11"/>
      <c r="D123" s="6" t="s">
        <v>20</v>
      </c>
      <c r="E123" s="42" t="s">
        <v>146</v>
      </c>
      <c r="F123" s="43">
        <v>180</v>
      </c>
      <c r="G123" s="43">
        <v>6.66</v>
      </c>
      <c r="H123" s="43">
        <v>5.94</v>
      </c>
      <c r="I123" s="43">
        <v>35.46</v>
      </c>
      <c r="J123" s="43">
        <v>221.4</v>
      </c>
      <c r="K123" s="44" t="s">
        <v>39</v>
      </c>
      <c r="L123" s="43"/>
    </row>
    <row r="124" spans="1:12" ht="25.5">
      <c r="A124" s="14"/>
      <c r="B124" s="15"/>
      <c r="C124" s="11"/>
      <c r="D124" s="51" t="s">
        <v>21</v>
      </c>
      <c r="E124" s="42" t="s">
        <v>111</v>
      </c>
      <c r="F124" s="43">
        <v>200</v>
      </c>
      <c r="G124" s="43">
        <v>0.68</v>
      </c>
      <c r="H124" s="43">
        <v>0.28000000000000003</v>
      </c>
      <c r="I124" s="43">
        <v>20.76</v>
      </c>
      <c r="J124" s="43">
        <v>88.2</v>
      </c>
      <c r="K124" s="44" t="s">
        <v>112</v>
      </c>
      <c r="L124" s="43"/>
    </row>
    <row r="125" spans="1:12" ht="15">
      <c r="A125" s="14"/>
      <c r="B125" s="15"/>
      <c r="C125" s="11"/>
      <c r="D125" s="51" t="s">
        <v>22</v>
      </c>
      <c r="E125" s="42" t="s">
        <v>46</v>
      </c>
      <c r="F125" s="43">
        <v>30</v>
      </c>
      <c r="G125" s="43">
        <v>2.58</v>
      </c>
      <c r="H125" s="43">
        <v>0.39</v>
      </c>
      <c r="I125" s="43">
        <v>13.56</v>
      </c>
      <c r="J125" s="43">
        <v>68.400000000000006</v>
      </c>
      <c r="K125" s="44" t="s">
        <v>41</v>
      </c>
      <c r="L125" s="43"/>
    </row>
    <row r="126" spans="1:12" ht="15">
      <c r="A126" s="14"/>
      <c r="B126" s="15"/>
      <c r="C126" s="11"/>
      <c r="D126" s="7" t="s">
        <v>23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55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6"/>
      <c r="B129" s="17"/>
      <c r="C129" s="8"/>
      <c r="D129" s="18" t="s">
        <v>32</v>
      </c>
      <c r="E129" s="9"/>
      <c r="F129" s="19">
        <f>SUM(F122:F128)</f>
        <v>500</v>
      </c>
      <c r="G129" s="19">
        <f t="shared" ref="G129:J129" si="58">SUM(G122:G128)</f>
        <v>23.619999999999997</v>
      </c>
      <c r="H129" s="19">
        <f t="shared" si="58"/>
        <v>26.590000000000003</v>
      </c>
      <c r="I129" s="19">
        <f t="shared" si="58"/>
        <v>83.570000000000007</v>
      </c>
      <c r="J129" s="19">
        <f t="shared" si="58"/>
        <v>667.80000000000007</v>
      </c>
      <c r="K129" s="25"/>
      <c r="L129" s="19">
        <v>106.86</v>
      </c>
    </row>
    <row r="130" spans="1:12" ht="1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25.5">
      <c r="A131" s="14"/>
      <c r="B131" s="15"/>
      <c r="C131" s="11"/>
      <c r="D131" s="7" t="s">
        <v>26</v>
      </c>
      <c r="E131" s="42" t="s">
        <v>79</v>
      </c>
      <c r="F131" s="43">
        <v>250</v>
      </c>
      <c r="G131" s="43">
        <v>2.39</v>
      </c>
      <c r="H131" s="43">
        <v>5.08</v>
      </c>
      <c r="I131" s="43">
        <v>13</v>
      </c>
      <c r="J131" s="43">
        <v>117</v>
      </c>
      <c r="K131" s="44" t="s">
        <v>80</v>
      </c>
      <c r="L131" s="43"/>
    </row>
    <row r="132" spans="1:12" ht="15">
      <c r="A132" s="14"/>
      <c r="B132" s="15"/>
      <c r="C132" s="11"/>
      <c r="D132" s="7" t="s">
        <v>27</v>
      </c>
      <c r="E132" s="42" t="s">
        <v>65</v>
      </c>
      <c r="F132" s="43">
        <v>90</v>
      </c>
      <c r="G132" s="43">
        <v>15.84</v>
      </c>
      <c r="H132" s="43">
        <v>5.58</v>
      </c>
      <c r="I132" s="43">
        <v>3.42</v>
      </c>
      <c r="J132" s="43">
        <v>127.8</v>
      </c>
      <c r="K132" s="44" t="s">
        <v>66</v>
      </c>
      <c r="L132" s="43"/>
    </row>
    <row r="133" spans="1:12" ht="25.5">
      <c r="A133" s="14"/>
      <c r="B133" s="15"/>
      <c r="C133" s="11"/>
      <c r="D133" s="7" t="s">
        <v>28</v>
      </c>
      <c r="E133" s="42" t="s">
        <v>67</v>
      </c>
      <c r="F133" s="43">
        <v>150</v>
      </c>
      <c r="G133" s="43">
        <v>3.06</v>
      </c>
      <c r="H133" s="43">
        <v>4.8</v>
      </c>
      <c r="I133" s="43">
        <v>20.440000000000001</v>
      </c>
      <c r="J133" s="43">
        <v>137.25</v>
      </c>
      <c r="K133" s="44" t="s">
        <v>68</v>
      </c>
      <c r="L133" s="43"/>
    </row>
    <row r="134" spans="1:12" ht="25.5">
      <c r="A134" s="14"/>
      <c r="B134" s="15"/>
      <c r="C134" s="11"/>
      <c r="D134" s="7" t="s">
        <v>29</v>
      </c>
      <c r="E134" s="42" t="s">
        <v>75</v>
      </c>
      <c r="F134" s="43">
        <v>200</v>
      </c>
      <c r="G134" s="43">
        <v>0.12</v>
      </c>
      <c r="H134" s="43">
        <v>0</v>
      </c>
      <c r="I134" s="43">
        <v>26.56</v>
      </c>
      <c r="J134" s="43">
        <v>106.8</v>
      </c>
      <c r="K134" s="44" t="s">
        <v>76</v>
      </c>
      <c r="L134" s="43"/>
    </row>
    <row r="135" spans="1:12" ht="15">
      <c r="A135" s="14"/>
      <c r="B135" s="15"/>
      <c r="C135" s="11"/>
      <c r="D135" s="7" t="s">
        <v>30</v>
      </c>
      <c r="E135" s="42" t="s">
        <v>54</v>
      </c>
      <c r="F135" s="43">
        <v>15</v>
      </c>
      <c r="G135" s="43">
        <v>1.2</v>
      </c>
      <c r="H135" s="43">
        <v>0.45</v>
      </c>
      <c r="I135" s="43">
        <v>8.1</v>
      </c>
      <c r="J135" s="43">
        <v>42</v>
      </c>
      <c r="K135" s="44" t="s">
        <v>41</v>
      </c>
      <c r="L135" s="43"/>
    </row>
    <row r="136" spans="1:12" ht="15">
      <c r="A136" s="14"/>
      <c r="B136" s="15"/>
      <c r="C136" s="11"/>
      <c r="D136" s="7" t="s">
        <v>31</v>
      </c>
      <c r="E136" s="42" t="s">
        <v>46</v>
      </c>
      <c r="F136" s="43">
        <v>30</v>
      </c>
      <c r="G136" s="43">
        <v>2.58</v>
      </c>
      <c r="H136" s="43">
        <v>0.39</v>
      </c>
      <c r="I136" s="43">
        <v>13.56</v>
      </c>
      <c r="J136" s="43">
        <v>68.400000000000006</v>
      </c>
      <c r="K136" s="44" t="s">
        <v>41</v>
      </c>
      <c r="L136" s="43"/>
    </row>
    <row r="137" spans="1:12" ht="15">
      <c r="A137" s="14"/>
      <c r="B137" s="15"/>
      <c r="C137" s="11"/>
      <c r="D137" s="57" t="s">
        <v>137</v>
      </c>
      <c r="E137" s="42" t="s">
        <v>127</v>
      </c>
      <c r="F137" s="43">
        <v>20</v>
      </c>
      <c r="G137" s="43">
        <v>1.42</v>
      </c>
      <c r="H137" s="43">
        <v>3.02</v>
      </c>
      <c r="I137" s="43">
        <v>13.54</v>
      </c>
      <c r="J137" s="43">
        <v>87</v>
      </c>
      <c r="K137" s="44" t="s">
        <v>41</v>
      </c>
      <c r="L137" s="43"/>
    </row>
    <row r="138" spans="1:12" ht="1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16"/>
      <c r="B139" s="17"/>
      <c r="C139" s="8"/>
      <c r="D139" s="18" t="s">
        <v>32</v>
      </c>
      <c r="E139" s="9"/>
      <c r="F139" s="19">
        <f>SUM(F130:F138)</f>
        <v>755</v>
      </c>
      <c r="G139" s="19">
        <f t="shared" ref="G139:J139" si="59">SUM(G130:G138)</f>
        <v>26.61</v>
      </c>
      <c r="H139" s="19">
        <f t="shared" si="59"/>
        <v>19.32</v>
      </c>
      <c r="I139" s="19">
        <f t="shared" si="59"/>
        <v>98.62</v>
      </c>
      <c r="J139" s="19">
        <f t="shared" si="59"/>
        <v>686.25</v>
      </c>
      <c r="K139" s="25"/>
      <c r="L139" s="19">
        <v>106.86</v>
      </c>
    </row>
    <row r="140" spans="1:12" ht="15.75" thickBot="1">
      <c r="A140" s="33">
        <f>A122</f>
        <v>2</v>
      </c>
      <c r="B140" s="33">
        <f>B122</f>
        <v>2</v>
      </c>
      <c r="C140" s="62" t="s">
        <v>4</v>
      </c>
      <c r="D140" s="63"/>
      <c r="E140" s="31"/>
      <c r="F140" s="32">
        <f>F129+F139</f>
        <v>1255</v>
      </c>
      <c r="G140" s="32">
        <f t="shared" ref="G140" si="60">G129+G139</f>
        <v>50.23</v>
      </c>
      <c r="H140" s="32">
        <f t="shared" ref="H140" si="61">H129+H139</f>
        <v>45.910000000000004</v>
      </c>
      <c r="I140" s="32">
        <f t="shared" ref="I140" si="62">I129+I139</f>
        <v>182.19</v>
      </c>
      <c r="J140" s="32">
        <f t="shared" ref="J140:L140" si="63">J129+J139</f>
        <v>1354.0500000000002</v>
      </c>
      <c r="K140" s="32"/>
      <c r="L140" s="32">
        <f t="shared" si="63"/>
        <v>213.72</v>
      </c>
    </row>
    <row r="141" spans="1:12" ht="15">
      <c r="A141" s="20">
        <v>2</v>
      </c>
      <c r="B141" s="21">
        <v>3</v>
      </c>
      <c r="C141" s="22" t="s">
        <v>19</v>
      </c>
      <c r="D141" s="5" t="s">
        <v>20</v>
      </c>
      <c r="E141" s="39" t="s">
        <v>89</v>
      </c>
      <c r="F141" s="40">
        <v>175</v>
      </c>
      <c r="G141" s="40">
        <v>17.5</v>
      </c>
      <c r="H141" s="40">
        <v>17.63</v>
      </c>
      <c r="I141" s="40">
        <v>30.63</v>
      </c>
      <c r="J141" s="40">
        <v>350.88</v>
      </c>
      <c r="K141" s="41" t="s">
        <v>90</v>
      </c>
      <c r="L141" s="40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25.5">
      <c r="A143" s="23"/>
      <c r="B143" s="15"/>
      <c r="C143" s="11"/>
      <c r="D143" s="7" t="s">
        <v>21</v>
      </c>
      <c r="E143" s="42" t="s">
        <v>105</v>
      </c>
      <c r="F143" s="43">
        <v>207</v>
      </c>
      <c r="G143" s="43">
        <v>0.13</v>
      </c>
      <c r="H143" s="43">
        <v>0.02</v>
      </c>
      <c r="I143" s="43">
        <v>15.2</v>
      </c>
      <c r="J143" s="43">
        <v>62</v>
      </c>
      <c r="K143" s="44" t="s">
        <v>106</v>
      </c>
      <c r="L143" s="43"/>
    </row>
    <row r="144" spans="1:12" ht="15.75" customHeight="1">
      <c r="A144" s="23"/>
      <c r="B144" s="15"/>
      <c r="C144" s="11"/>
      <c r="D144" s="7" t="s">
        <v>22</v>
      </c>
      <c r="E144" s="42" t="s">
        <v>46</v>
      </c>
      <c r="F144" s="43">
        <v>40</v>
      </c>
      <c r="G144" s="43">
        <v>3.44</v>
      </c>
      <c r="H144" s="43">
        <v>0.52</v>
      </c>
      <c r="I144" s="43">
        <v>18.079999999999998</v>
      </c>
      <c r="J144" s="43">
        <v>91.2</v>
      </c>
      <c r="K144" s="44" t="s">
        <v>41</v>
      </c>
      <c r="L144" s="43"/>
    </row>
    <row r="145" spans="1:12" ht="15">
      <c r="A145" s="23"/>
      <c r="B145" s="15"/>
      <c r="C145" s="11"/>
      <c r="D145" s="7" t="s">
        <v>23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57" t="s">
        <v>25</v>
      </c>
      <c r="E146" s="42" t="s">
        <v>103</v>
      </c>
      <c r="F146" s="43">
        <v>40</v>
      </c>
      <c r="G146" s="43">
        <v>2.6</v>
      </c>
      <c r="H146" s="43">
        <v>3.2</v>
      </c>
      <c r="I146" s="43">
        <v>15.4</v>
      </c>
      <c r="J146" s="43">
        <v>100.6</v>
      </c>
      <c r="K146" s="44" t="s">
        <v>104</v>
      </c>
      <c r="L146" s="43"/>
    </row>
    <row r="147" spans="1:12" ht="25.5">
      <c r="A147" s="23"/>
      <c r="B147" s="15"/>
      <c r="C147" s="11"/>
      <c r="D147" s="57" t="s">
        <v>25</v>
      </c>
      <c r="E147" s="42" t="s">
        <v>135</v>
      </c>
      <c r="F147" s="43">
        <v>40</v>
      </c>
      <c r="G147" s="43">
        <v>0.56000000000000005</v>
      </c>
      <c r="H147" s="43">
        <v>2.4</v>
      </c>
      <c r="I147" s="43">
        <v>3.3</v>
      </c>
      <c r="J147" s="43">
        <v>37.119999999999997</v>
      </c>
      <c r="K147" s="44" t="s">
        <v>136</v>
      </c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SUM(F141:F147)</f>
        <v>502</v>
      </c>
      <c r="G148" s="19">
        <f t="shared" ref="G148:J148" si="64">SUM(G141:G147)</f>
        <v>24.23</v>
      </c>
      <c r="H148" s="19">
        <f t="shared" si="64"/>
        <v>23.769999999999996</v>
      </c>
      <c r="I148" s="19">
        <f t="shared" si="64"/>
        <v>82.61</v>
      </c>
      <c r="J148" s="19">
        <f t="shared" si="64"/>
        <v>641.79999999999995</v>
      </c>
      <c r="K148" s="25"/>
      <c r="L148" s="19">
        <v>106.86</v>
      </c>
    </row>
    <row r="149" spans="1:12" ht="15">
      <c r="A149" s="26">
        <f>A141</f>
        <v>2</v>
      </c>
      <c r="B149" s="13">
        <f>B141</f>
        <v>3</v>
      </c>
      <c r="C149" s="10" t="s">
        <v>24</v>
      </c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25.5">
      <c r="A150" s="23"/>
      <c r="B150" s="15"/>
      <c r="C150" s="11"/>
      <c r="D150" s="7" t="s">
        <v>26</v>
      </c>
      <c r="E150" s="42" t="s">
        <v>131</v>
      </c>
      <c r="F150" s="43">
        <v>255</v>
      </c>
      <c r="G150" s="43">
        <v>1.93</v>
      </c>
      <c r="H150" s="43">
        <v>5.67</v>
      </c>
      <c r="I150" s="43">
        <v>11.11</v>
      </c>
      <c r="J150" s="43">
        <v>111.85</v>
      </c>
      <c r="K150" s="44" t="s">
        <v>88</v>
      </c>
      <c r="L150" s="43"/>
    </row>
    <row r="151" spans="1:12" ht="25.5">
      <c r="A151" s="23"/>
      <c r="B151" s="15"/>
      <c r="C151" s="11"/>
      <c r="D151" s="7" t="s">
        <v>27</v>
      </c>
      <c r="E151" s="42" t="s">
        <v>107</v>
      </c>
      <c r="F151" s="43">
        <v>90</v>
      </c>
      <c r="G151" s="43">
        <v>15.07</v>
      </c>
      <c r="H151" s="43">
        <v>16.510000000000002</v>
      </c>
      <c r="I151" s="43">
        <v>11.81</v>
      </c>
      <c r="J151" s="43">
        <v>259.2</v>
      </c>
      <c r="K151" s="44" t="s">
        <v>108</v>
      </c>
      <c r="L151" s="43"/>
    </row>
    <row r="152" spans="1:12" ht="25.5">
      <c r="A152" s="23"/>
      <c r="B152" s="15"/>
      <c r="C152" s="11"/>
      <c r="D152" s="7" t="s">
        <v>28</v>
      </c>
      <c r="E152" s="42" t="s">
        <v>63</v>
      </c>
      <c r="F152" s="43">
        <v>150</v>
      </c>
      <c r="G152" s="43">
        <v>8.6</v>
      </c>
      <c r="H152" s="43">
        <v>6.09</v>
      </c>
      <c r="I152" s="43">
        <v>38.64</v>
      </c>
      <c r="J152" s="43">
        <v>243.75</v>
      </c>
      <c r="K152" s="44" t="s">
        <v>64</v>
      </c>
      <c r="L152" s="43"/>
    </row>
    <row r="153" spans="1:12" ht="25.5">
      <c r="A153" s="23"/>
      <c r="B153" s="15"/>
      <c r="C153" s="11"/>
      <c r="D153" s="7" t="s">
        <v>29</v>
      </c>
      <c r="E153" s="42" t="s">
        <v>69</v>
      </c>
      <c r="F153" s="43">
        <v>200</v>
      </c>
      <c r="G153" s="43">
        <v>0.1</v>
      </c>
      <c r="H153" s="43">
        <v>0</v>
      </c>
      <c r="I153" s="43">
        <v>25.2</v>
      </c>
      <c r="J153" s="43">
        <v>96</v>
      </c>
      <c r="K153" s="44" t="s">
        <v>70</v>
      </c>
      <c r="L153" s="43"/>
    </row>
    <row r="154" spans="1:12" ht="15">
      <c r="A154" s="23"/>
      <c r="B154" s="15"/>
      <c r="C154" s="11"/>
      <c r="D154" s="7" t="s">
        <v>30</v>
      </c>
      <c r="E154" s="42" t="s">
        <v>54</v>
      </c>
      <c r="F154" s="43">
        <v>20</v>
      </c>
      <c r="G154" s="43">
        <v>1.6</v>
      </c>
      <c r="H154" s="43">
        <v>0.6</v>
      </c>
      <c r="I154" s="43">
        <v>10.8</v>
      </c>
      <c r="J154" s="43">
        <v>56</v>
      </c>
      <c r="K154" s="44" t="s">
        <v>41</v>
      </c>
      <c r="L154" s="43"/>
    </row>
    <row r="155" spans="1:12" ht="15">
      <c r="A155" s="23"/>
      <c r="B155" s="15"/>
      <c r="C155" s="11"/>
      <c r="D155" s="7" t="s">
        <v>31</v>
      </c>
      <c r="E155" s="42" t="s">
        <v>46</v>
      </c>
      <c r="F155" s="43">
        <v>30</v>
      </c>
      <c r="G155" s="43">
        <v>2.58</v>
      </c>
      <c r="H155" s="43">
        <v>0.39</v>
      </c>
      <c r="I155" s="43">
        <v>13.56</v>
      </c>
      <c r="J155" s="43">
        <v>68.400000000000006</v>
      </c>
      <c r="K155" s="44" t="s">
        <v>41</v>
      </c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32</v>
      </c>
      <c r="E158" s="9"/>
      <c r="F158" s="19">
        <f>SUM(F149:F157)</f>
        <v>745</v>
      </c>
      <c r="G158" s="19">
        <f t="shared" ref="G158:J158" si="65">SUM(G149:G157)</f>
        <v>29.880000000000003</v>
      </c>
      <c r="H158" s="19">
        <f t="shared" si="65"/>
        <v>29.26</v>
      </c>
      <c r="I158" s="19">
        <f t="shared" si="65"/>
        <v>111.12</v>
      </c>
      <c r="J158" s="19">
        <f t="shared" si="65"/>
        <v>835.19999999999993</v>
      </c>
      <c r="K158" s="25"/>
      <c r="L158" s="19">
        <v>106.86</v>
      </c>
    </row>
    <row r="159" spans="1:12" ht="15.75" thickBot="1">
      <c r="A159" s="29">
        <f>A141</f>
        <v>2</v>
      </c>
      <c r="B159" s="30">
        <f>B141</f>
        <v>3</v>
      </c>
      <c r="C159" s="62" t="s">
        <v>4</v>
      </c>
      <c r="D159" s="63"/>
      <c r="E159" s="31"/>
      <c r="F159" s="32">
        <f>F148+F158</f>
        <v>1247</v>
      </c>
      <c r="G159" s="32">
        <f t="shared" ref="G159" si="66">G148+G158</f>
        <v>54.11</v>
      </c>
      <c r="H159" s="32">
        <f t="shared" ref="H159" si="67">H148+H158</f>
        <v>53.03</v>
      </c>
      <c r="I159" s="32">
        <f t="shared" ref="I159" si="68">I148+I158</f>
        <v>193.73000000000002</v>
      </c>
      <c r="J159" s="32">
        <f t="shared" ref="J159:L159" si="69">J148+J158</f>
        <v>1477</v>
      </c>
      <c r="K159" s="32"/>
      <c r="L159" s="32">
        <f t="shared" si="69"/>
        <v>213.72</v>
      </c>
    </row>
    <row r="160" spans="1:12" ht="25.5">
      <c r="A160" s="20">
        <v>2</v>
      </c>
      <c r="B160" s="21">
        <v>4</v>
      </c>
      <c r="C160" s="22" t="s">
        <v>19</v>
      </c>
      <c r="D160" s="5" t="s">
        <v>20</v>
      </c>
      <c r="E160" s="39" t="s">
        <v>129</v>
      </c>
      <c r="F160" s="40">
        <v>150</v>
      </c>
      <c r="G160" s="40">
        <v>23.2</v>
      </c>
      <c r="H160" s="40">
        <v>18.54</v>
      </c>
      <c r="I160" s="40">
        <v>36.82</v>
      </c>
      <c r="J160" s="40">
        <v>406.8</v>
      </c>
      <c r="K160" s="41" t="s">
        <v>130</v>
      </c>
      <c r="L160" s="40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25.5">
      <c r="A162" s="23"/>
      <c r="B162" s="15"/>
      <c r="C162" s="11"/>
      <c r="D162" s="7" t="s">
        <v>21</v>
      </c>
      <c r="E162" s="42" t="s">
        <v>55</v>
      </c>
      <c r="F162" s="43">
        <v>200</v>
      </c>
      <c r="G162" s="43">
        <v>7.0000000000000007E-2</v>
      </c>
      <c r="H162" s="43">
        <v>0.02</v>
      </c>
      <c r="I162" s="43">
        <v>15</v>
      </c>
      <c r="J162" s="43">
        <v>60</v>
      </c>
      <c r="K162" s="44" t="s">
        <v>56</v>
      </c>
      <c r="L162" s="43"/>
    </row>
    <row r="163" spans="1:12" ht="15">
      <c r="A163" s="23"/>
      <c r="B163" s="15"/>
      <c r="C163" s="11"/>
      <c r="D163" s="7" t="s">
        <v>22</v>
      </c>
      <c r="E163" s="42" t="s">
        <v>54</v>
      </c>
      <c r="F163" s="43">
        <v>25</v>
      </c>
      <c r="G163" s="43">
        <v>2</v>
      </c>
      <c r="H163" s="43">
        <v>0.75</v>
      </c>
      <c r="I163" s="43">
        <v>13.5</v>
      </c>
      <c r="J163" s="43">
        <v>70</v>
      </c>
      <c r="K163" s="44" t="s">
        <v>41</v>
      </c>
      <c r="L163" s="43"/>
    </row>
    <row r="164" spans="1:12" ht="15">
      <c r="A164" s="23"/>
      <c r="B164" s="15"/>
      <c r="C164" s="11"/>
      <c r="D164" s="7" t="s">
        <v>23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57" t="s">
        <v>142</v>
      </c>
      <c r="E165" s="42" t="s">
        <v>141</v>
      </c>
      <c r="F165" s="43">
        <v>125</v>
      </c>
      <c r="G165" s="43">
        <v>3.75</v>
      </c>
      <c r="H165" s="43">
        <v>3.13</v>
      </c>
      <c r="I165" s="43">
        <v>19.13</v>
      </c>
      <c r="J165" s="43">
        <v>120</v>
      </c>
      <c r="K165" s="44" t="s">
        <v>41</v>
      </c>
      <c r="L165" s="43"/>
    </row>
    <row r="166" spans="1:12" ht="15">
      <c r="A166" s="23"/>
      <c r="B166" s="15"/>
      <c r="C166" s="11"/>
      <c r="D166" s="56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4"/>
      <c r="B167" s="17"/>
      <c r="C167" s="8"/>
      <c r="D167" s="18" t="s">
        <v>32</v>
      </c>
      <c r="E167" s="9"/>
      <c r="F167" s="19">
        <f>SUM(F160:F166)</f>
        <v>500</v>
      </c>
      <c r="G167" s="19">
        <f t="shared" ref="G167:J167" si="70">SUM(G160:G166)</f>
        <v>29.02</v>
      </c>
      <c r="H167" s="19">
        <f t="shared" si="70"/>
        <v>22.439999999999998</v>
      </c>
      <c r="I167" s="19">
        <f t="shared" si="70"/>
        <v>84.449999999999989</v>
      </c>
      <c r="J167" s="19">
        <f t="shared" si="70"/>
        <v>656.8</v>
      </c>
      <c r="K167" s="25"/>
      <c r="L167" s="19">
        <v>106.86</v>
      </c>
    </row>
    <row r="168" spans="1:12" ht="15">
      <c r="A168" s="26">
        <f>A160</f>
        <v>2</v>
      </c>
      <c r="B168" s="13">
        <f>B160</f>
        <v>4</v>
      </c>
      <c r="C168" s="10" t="s">
        <v>24</v>
      </c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25.5">
      <c r="A169" s="23"/>
      <c r="B169" s="15"/>
      <c r="C169" s="11"/>
      <c r="D169" s="7" t="s">
        <v>26</v>
      </c>
      <c r="E169" s="42" t="s">
        <v>101</v>
      </c>
      <c r="F169" s="43">
        <v>250</v>
      </c>
      <c r="G169" s="43">
        <v>5.49</v>
      </c>
      <c r="H169" s="43">
        <v>5.27</v>
      </c>
      <c r="I169" s="43">
        <v>16.54</v>
      </c>
      <c r="J169" s="43">
        <v>148.25</v>
      </c>
      <c r="K169" s="44" t="s">
        <v>102</v>
      </c>
      <c r="L169" s="43"/>
    </row>
    <row r="170" spans="1:12" ht="15">
      <c r="A170" s="23"/>
      <c r="B170" s="15"/>
      <c r="C170" s="11"/>
      <c r="D170" s="7" t="s">
        <v>27</v>
      </c>
      <c r="E170" s="42" t="s">
        <v>42</v>
      </c>
      <c r="F170" s="43">
        <v>90</v>
      </c>
      <c r="G170" s="43">
        <v>14.04</v>
      </c>
      <c r="H170" s="43">
        <v>7.56</v>
      </c>
      <c r="I170" s="43">
        <v>2.97</v>
      </c>
      <c r="J170" s="43">
        <v>136.08000000000001</v>
      </c>
      <c r="K170" s="44" t="s">
        <v>38</v>
      </c>
      <c r="L170" s="43"/>
    </row>
    <row r="171" spans="1:12" ht="25.5">
      <c r="A171" s="23"/>
      <c r="B171" s="15"/>
      <c r="C171" s="11"/>
      <c r="D171" s="7" t="s">
        <v>28</v>
      </c>
      <c r="E171" s="42" t="s">
        <v>43</v>
      </c>
      <c r="F171" s="43">
        <v>150</v>
      </c>
      <c r="G171" s="43">
        <v>5.55</v>
      </c>
      <c r="H171" s="43">
        <v>4.95</v>
      </c>
      <c r="I171" s="43">
        <v>29.55</v>
      </c>
      <c r="J171" s="43">
        <v>184.5</v>
      </c>
      <c r="K171" s="44" t="s">
        <v>39</v>
      </c>
      <c r="L171" s="43"/>
    </row>
    <row r="172" spans="1:12" ht="25.5">
      <c r="A172" s="23"/>
      <c r="B172" s="15"/>
      <c r="C172" s="11"/>
      <c r="D172" s="7" t="s">
        <v>29</v>
      </c>
      <c r="E172" s="42" t="s">
        <v>120</v>
      </c>
      <c r="F172" s="43">
        <v>200</v>
      </c>
      <c r="G172" s="43">
        <v>0.1</v>
      </c>
      <c r="H172" s="43">
        <v>7.0000000000000007E-2</v>
      </c>
      <c r="I172" s="43">
        <v>29.83</v>
      </c>
      <c r="J172" s="43">
        <v>117.4</v>
      </c>
      <c r="K172" s="44" t="s">
        <v>121</v>
      </c>
      <c r="L172" s="43"/>
    </row>
    <row r="173" spans="1:12" ht="15">
      <c r="A173" s="23"/>
      <c r="B173" s="15"/>
      <c r="C173" s="11"/>
      <c r="D173" s="7" t="s">
        <v>30</v>
      </c>
      <c r="E173" s="42" t="s">
        <v>54</v>
      </c>
      <c r="F173" s="43">
        <v>15</v>
      </c>
      <c r="G173" s="43">
        <v>1.2</v>
      </c>
      <c r="H173" s="43">
        <v>0.45</v>
      </c>
      <c r="I173" s="43">
        <v>8.1</v>
      </c>
      <c r="J173" s="43">
        <v>42</v>
      </c>
      <c r="K173" s="44" t="s">
        <v>41</v>
      </c>
      <c r="L173" s="43"/>
    </row>
    <row r="174" spans="1:12" ht="15">
      <c r="A174" s="23"/>
      <c r="B174" s="15"/>
      <c r="C174" s="11"/>
      <c r="D174" s="7" t="s">
        <v>31</v>
      </c>
      <c r="E174" s="42" t="s">
        <v>46</v>
      </c>
      <c r="F174" s="43">
        <v>30</v>
      </c>
      <c r="G174" s="43">
        <v>2.58</v>
      </c>
      <c r="H174" s="43">
        <v>0.39</v>
      </c>
      <c r="I174" s="43">
        <v>13.56</v>
      </c>
      <c r="J174" s="43">
        <v>68.400000000000006</v>
      </c>
      <c r="K174" s="44" t="s">
        <v>41</v>
      </c>
      <c r="L174" s="43"/>
    </row>
    <row r="175" spans="1:12" ht="25.5">
      <c r="A175" s="23"/>
      <c r="B175" s="15"/>
      <c r="C175" s="11"/>
      <c r="D175" s="57" t="s">
        <v>23</v>
      </c>
      <c r="E175" s="42" t="s">
        <v>57</v>
      </c>
      <c r="F175" s="43">
        <v>120</v>
      </c>
      <c r="G175" s="43">
        <v>0.48</v>
      </c>
      <c r="H175" s="43">
        <v>0.48</v>
      </c>
      <c r="I175" s="43">
        <v>11.76</v>
      </c>
      <c r="J175" s="43">
        <v>56.4</v>
      </c>
      <c r="K175" s="44" t="s">
        <v>58</v>
      </c>
      <c r="L175" s="43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4"/>
      <c r="B177" s="17"/>
      <c r="C177" s="8"/>
      <c r="D177" s="18" t="s">
        <v>32</v>
      </c>
      <c r="E177" s="9"/>
      <c r="F177" s="19">
        <f>SUM(F168:F176)</f>
        <v>855</v>
      </c>
      <c r="G177" s="19">
        <f t="shared" ref="G177:J177" si="71">SUM(G168:G176)</f>
        <v>29.44</v>
      </c>
      <c r="H177" s="19">
        <f t="shared" si="71"/>
        <v>19.169999999999998</v>
      </c>
      <c r="I177" s="19">
        <f t="shared" si="71"/>
        <v>112.31</v>
      </c>
      <c r="J177" s="19">
        <f t="shared" si="71"/>
        <v>753.03</v>
      </c>
      <c r="K177" s="25"/>
      <c r="L177" s="19">
        <v>106.86</v>
      </c>
    </row>
    <row r="178" spans="1:12" ht="15.75" thickBot="1">
      <c r="A178" s="29">
        <f>A160</f>
        <v>2</v>
      </c>
      <c r="B178" s="30">
        <f>B160</f>
        <v>4</v>
      </c>
      <c r="C178" s="62" t="s">
        <v>4</v>
      </c>
      <c r="D178" s="63"/>
      <c r="E178" s="31"/>
      <c r="F178" s="32">
        <f>F167+F177</f>
        <v>1355</v>
      </c>
      <c r="G178" s="32">
        <f t="shared" ref="G178" si="72">G167+G177</f>
        <v>58.46</v>
      </c>
      <c r="H178" s="32">
        <f t="shared" ref="H178" si="73">H167+H177</f>
        <v>41.61</v>
      </c>
      <c r="I178" s="32">
        <f t="shared" ref="I178" si="74">I167+I177</f>
        <v>196.76</v>
      </c>
      <c r="J178" s="32">
        <f t="shared" ref="J178:L178" si="75">J167+J177</f>
        <v>1409.83</v>
      </c>
      <c r="K178" s="32"/>
      <c r="L178" s="32">
        <f t="shared" si="75"/>
        <v>213.72</v>
      </c>
    </row>
    <row r="179" spans="1:12" ht="25.5">
      <c r="A179" s="20">
        <v>2</v>
      </c>
      <c r="B179" s="21">
        <v>5</v>
      </c>
      <c r="C179" s="22" t="s">
        <v>19</v>
      </c>
      <c r="D179" s="5" t="s">
        <v>20</v>
      </c>
      <c r="E179" s="39" t="s">
        <v>114</v>
      </c>
      <c r="F179" s="40">
        <v>100</v>
      </c>
      <c r="G179" s="40">
        <v>10.64</v>
      </c>
      <c r="H179" s="40">
        <v>28.19</v>
      </c>
      <c r="I179" s="40">
        <v>2.89</v>
      </c>
      <c r="J179" s="40">
        <v>309</v>
      </c>
      <c r="K179" s="41" t="s">
        <v>62</v>
      </c>
      <c r="L179" s="40"/>
    </row>
    <row r="180" spans="1:12" ht="25.5">
      <c r="A180" s="23"/>
      <c r="B180" s="15"/>
      <c r="C180" s="11"/>
      <c r="D180" s="6" t="s">
        <v>20</v>
      </c>
      <c r="E180" s="42" t="s">
        <v>63</v>
      </c>
      <c r="F180" s="43">
        <v>150</v>
      </c>
      <c r="G180" s="43">
        <v>8.6</v>
      </c>
      <c r="H180" s="43">
        <v>6.09</v>
      </c>
      <c r="I180" s="43">
        <v>38.64</v>
      </c>
      <c r="J180" s="43">
        <v>243.75</v>
      </c>
      <c r="K180" s="44" t="s">
        <v>64</v>
      </c>
      <c r="L180" s="43"/>
    </row>
    <row r="181" spans="1:12" ht="25.5">
      <c r="A181" s="23"/>
      <c r="B181" s="15"/>
      <c r="C181" s="11"/>
      <c r="D181" s="7" t="s">
        <v>21</v>
      </c>
      <c r="E181" s="42" t="s">
        <v>52</v>
      </c>
      <c r="F181" s="43">
        <v>200</v>
      </c>
      <c r="G181" s="43">
        <v>0.55000000000000004</v>
      </c>
      <c r="H181" s="43">
        <v>0.2</v>
      </c>
      <c r="I181" s="43">
        <v>25</v>
      </c>
      <c r="J181" s="43">
        <v>104</v>
      </c>
      <c r="K181" s="44" t="s">
        <v>53</v>
      </c>
      <c r="L181" s="43"/>
    </row>
    <row r="182" spans="1:12" ht="15">
      <c r="A182" s="23"/>
      <c r="B182" s="15"/>
      <c r="C182" s="11"/>
      <c r="D182" s="7" t="s">
        <v>22</v>
      </c>
      <c r="E182" s="42" t="s">
        <v>46</v>
      </c>
      <c r="F182" s="43">
        <v>15</v>
      </c>
      <c r="G182" s="43">
        <v>1.29</v>
      </c>
      <c r="H182" s="43">
        <v>0.2</v>
      </c>
      <c r="I182" s="43">
        <v>6.78</v>
      </c>
      <c r="J182" s="43">
        <v>34.200000000000003</v>
      </c>
      <c r="K182" s="44" t="s">
        <v>41</v>
      </c>
      <c r="L182" s="43"/>
    </row>
    <row r="183" spans="1:12" ht="15">
      <c r="A183" s="23"/>
      <c r="B183" s="15"/>
      <c r="C183" s="11"/>
      <c r="D183" s="7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57" t="s">
        <v>137</v>
      </c>
      <c r="E184" s="42" t="s">
        <v>100</v>
      </c>
      <c r="F184" s="43">
        <v>35</v>
      </c>
      <c r="G184" s="43">
        <v>2.2400000000000002</v>
      </c>
      <c r="H184" s="43">
        <v>0.21</v>
      </c>
      <c r="I184" s="43">
        <v>26.95</v>
      </c>
      <c r="J184" s="43">
        <v>118.65</v>
      </c>
      <c r="K184" s="44" t="s">
        <v>41</v>
      </c>
      <c r="L184" s="43"/>
    </row>
    <row r="185" spans="1:12" ht="1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>
      <c r="A186" s="24"/>
      <c r="B186" s="17"/>
      <c r="C186" s="8"/>
      <c r="D186" s="18" t="s">
        <v>32</v>
      </c>
      <c r="E186" s="9"/>
      <c r="F186" s="19">
        <f>SUM(F179:F185)</f>
        <v>500</v>
      </c>
      <c r="G186" s="19">
        <f t="shared" ref="G186:J186" si="76">SUM(G179:G185)</f>
        <v>23.32</v>
      </c>
      <c r="H186" s="19">
        <f t="shared" si="76"/>
        <v>34.890000000000008</v>
      </c>
      <c r="I186" s="19">
        <f t="shared" si="76"/>
        <v>100.26</v>
      </c>
      <c r="J186" s="19">
        <f t="shared" si="76"/>
        <v>809.6</v>
      </c>
      <c r="K186" s="25"/>
      <c r="L186" s="19">
        <v>106.86</v>
      </c>
    </row>
    <row r="187" spans="1:12" ht="15">
      <c r="A187" s="26">
        <f>A179</f>
        <v>2</v>
      </c>
      <c r="B187" s="13">
        <f>B179</f>
        <v>5</v>
      </c>
      <c r="C187" s="10" t="s">
        <v>24</v>
      </c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25.5">
      <c r="A188" s="23"/>
      <c r="B188" s="15"/>
      <c r="C188" s="11"/>
      <c r="D188" s="7" t="s">
        <v>26</v>
      </c>
      <c r="E188" s="42" t="s">
        <v>71</v>
      </c>
      <c r="F188" s="43">
        <v>250</v>
      </c>
      <c r="G188" s="43">
        <v>2.02</v>
      </c>
      <c r="H188" s="43">
        <v>5.09</v>
      </c>
      <c r="I188" s="43">
        <v>11.98</v>
      </c>
      <c r="J188" s="43">
        <v>107.25</v>
      </c>
      <c r="K188" s="44" t="s">
        <v>72</v>
      </c>
      <c r="L188" s="43"/>
    </row>
    <row r="189" spans="1:12" ht="15">
      <c r="A189" s="23"/>
      <c r="B189" s="15"/>
      <c r="C189" s="11"/>
      <c r="D189" s="7" t="s">
        <v>27</v>
      </c>
      <c r="E189" s="42" t="s">
        <v>73</v>
      </c>
      <c r="F189" s="43">
        <v>90</v>
      </c>
      <c r="G189" s="43">
        <v>12.6</v>
      </c>
      <c r="H189" s="43">
        <v>19.98</v>
      </c>
      <c r="I189" s="43">
        <v>12.6</v>
      </c>
      <c r="J189" s="43">
        <v>280.08</v>
      </c>
      <c r="K189" s="44" t="s">
        <v>74</v>
      </c>
      <c r="L189" s="43"/>
    </row>
    <row r="190" spans="1:12" ht="25.5">
      <c r="A190" s="23"/>
      <c r="B190" s="15"/>
      <c r="C190" s="11"/>
      <c r="D190" s="7" t="s">
        <v>28</v>
      </c>
      <c r="E190" s="42" t="s">
        <v>50</v>
      </c>
      <c r="F190" s="43">
        <v>150</v>
      </c>
      <c r="G190" s="43">
        <v>3.65</v>
      </c>
      <c r="H190" s="43">
        <v>5.37</v>
      </c>
      <c r="I190" s="43">
        <v>36.68</v>
      </c>
      <c r="J190" s="43">
        <v>209.7</v>
      </c>
      <c r="K190" s="44" t="s">
        <v>51</v>
      </c>
      <c r="L190" s="43"/>
    </row>
    <row r="191" spans="1:12" ht="25.5">
      <c r="A191" s="23"/>
      <c r="B191" s="15"/>
      <c r="C191" s="11"/>
      <c r="D191" s="7" t="s">
        <v>29</v>
      </c>
      <c r="E191" s="42" t="s">
        <v>105</v>
      </c>
      <c r="F191" s="43">
        <v>207</v>
      </c>
      <c r="G191" s="43">
        <v>0.13</v>
      </c>
      <c r="H191" s="43">
        <v>0.02</v>
      </c>
      <c r="I191" s="43">
        <v>15.2</v>
      </c>
      <c r="J191" s="43">
        <v>62</v>
      </c>
      <c r="K191" s="44" t="s">
        <v>106</v>
      </c>
      <c r="L191" s="43"/>
    </row>
    <row r="192" spans="1:12" ht="15">
      <c r="A192" s="23"/>
      <c r="B192" s="15"/>
      <c r="C192" s="11"/>
      <c r="D192" s="7" t="s">
        <v>30</v>
      </c>
      <c r="E192" s="42" t="s">
        <v>54</v>
      </c>
      <c r="F192" s="43">
        <v>20</v>
      </c>
      <c r="G192" s="43">
        <v>1.6</v>
      </c>
      <c r="H192" s="43">
        <v>0.6</v>
      </c>
      <c r="I192" s="43">
        <v>10.8</v>
      </c>
      <c r="J192" s="43">
        <v>56</v>
      </c>
      <c r="K192" s="44" t="s">
        <v>41</v>
      </c>
      <c r="L192" s="43"/>
    </row>
    <row r="193" spans="1:12" ht="15">
      <c r="A193" s="23"/>
      <c r="B193" s="15"/>
      <c r="C193" s="11"/>
      <c r="D193" s="7" t="s">
        <v>31</v>
      </c>
      <c r="E193" s="42" t="s">
        <v>46</v>
      </c>
      <c r="F193" s="43">
        <v>30</v>
      </c>
      <c r="G193" s="43">
        <v>2.58</v>
      </c>
      <c r="H193" s="43">
        <v>0.39</v>
      </c>
      <c r="I193" s="43">
        <v>13.56</v>
      </c>
      <c r="J193" s="43">
        <v>68.400000000000006</v>
      </c>
      <c r="K193" s="44" t="s">
        <v>41</v>
      </c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32</v>
      </c>
      <c r="E196" s="9"/>
      <c r="F196" s="19">
        <f>SUM(F187:F195)</f>
        <v>747</v>
      </c>
      <c r="G196" s="19">
        <f t="shared" ref="G196:J196" si="77">SUM(G187:G195)</f>
        <v>22.58</v>
      </c>
      <c r="H196" s="19">
        <f t="shared" si="77"/>
        <v>31.450000000000003</v>
      </c>
      <c r="I196" s="19">
        <f t="shared" si="77"/>
        <v>100.82</v>
      </c>
      <c r="J196" s="19">
        <f t="shared" si="77"/>
        <v>783.43</v>
      </c>
      <c r="K196" s="25"/>
      <c r="L196" s="19">
        <v>106.86</v>
      </c>
    </row>
    <row r="197" spans="1:12" ht="15.75" thickBot="1">
      <c r="A197" s="29">
        <f>A179</f>
        <v>2</v>
      </c>
      <c r="B197" s="30">
        <f>B179</f>
        <v>5</v>
      </c>
      <c r="C197" s="62" t="s">
        <v>4</v>
      </c>
      <c r="D197" s="63"/>
      <c r="E197" s="31"/>
      <c r="F197" s="32">
        <f>F186+F196</f>
        <v>1247</v>
      </c>
      <c r="G197" s="32">
        <f t="shared" ref="G197" si="78">G186+G196</f>
        <v>45.9</v>
      </c>
      <c r="H197" s="32">
        <f t="shared" ref="H197" si="79">H186+H196</f>
        <v>66.34</v>
      </c>
      <c r="I197" s="32">
        <f t="shared" ref="I197" si="80">I186+I196</f>
        <v>201.07999999999998</v>
      </c>
      <c r="J197" s="32">
        <f t="shared" ref="J197:L197" si="81">J186+J196</f>
        <v>1593.03</v>
      </c>
      <c r="K197" s="32"/>
      <c r="L197" s="32">
        <f t="shared" si="81"/>
        <v>213.72</v>
      </c>
    </row>
    <row r="198" spans="1:12" ht="25.5">
      <c r="A198" s="20">
        <v>3</v>
      </c>
      <c r="B198" s="21">
        <v>1</v>
      </c>
      <c r="C198" s="22" t="s">
        <v>19</v>
      </c>
      <c r="D198" s="53" t="s">
        <v>20</v>
      </c>
      <c r="E198" s="39" t="s">
        <v>147</v>
      </c>
      <c r="F198" s="52">
        <v>110</v>
      </c>
      <c r="G198" s="40">
        <v>14.26</v>
      </c>
      <c r="H198" s="40">
        <v>16.29</v>
      </c>
      <c r="I198" s="40">
        <v>1.91</v>
      </c>
      <c r="J198" s="40">
        <v>212</v>
      </c>
      <c r="K198" s="41" t="s">
        <v>115</v>
      </c>
      <c r="L198" s="40"/>
    </row>
    <row r="199" spans="1:12" ht="25.5">
      <c r="A199" s="23"/>
      <c r="B199" s="15"/>
      <c r="C199" s="11"/>
      <c r="D199" s="6" t="s">
        <v>20</v>
      </c>
      <c r="E199" s="42" t="s">
        <v>43</v>
      </c>
      <c r="F199" s="43">
        <v>150</v>
      </c>
      <c r="G199" s="43">
        <v>5.55</v>
      </c>
      <c r="H199" s="43">
        <v>4.95</v>
      </c>
      <c r="I199" s="43">
        <v>29.55</v>
      </c>
      <c r="J199" s="43">
        <v>184.5</v>
      </c>
      <c r="K199" s="44" t="s">
        <v>39</v>
      </c>
      <c r="L199" s="43"/>
    </row>
    <row r="200" spans="1:12" ht="25.5">
      <c r="A200" s="23"/>
      <c r="B200" s="15"/>
      <c r="C200" s="11"/>
      <c r="D200" s="7" t="s">
        <v>21</v>
      </c>
      <c r="E200" s="42" t="s">
        <v>44</v>
      </c>
      <c r="F200" s="43">
        <v>200</v>
      </c>
      <c r="G200" s="43">
        <v>3.9</v>
      </c>
      <c r="H200" s="43">
        <v>3.1</v>
      </c>
      <c r="I200" s="43">
        <v>25.6</v>
      </c>
      <c r="J200" s="43">
        <v>145</v>
      </c>
      <c r="K200" s="44" t="s">
        <v>40</v>
      </c>
      <c r="L200" s="43"/>
    </row>
    <row r="201" spans="1:12" ht="15">
      <c r="A201" s="23"/>
      <c r="B201" s="15"/>
      <c r="C201" s="11"/>
      <c r="D201" s="7" t="s">
        <v>22</v>
      </c>
      <c r="E201" s="42" t="s">
        <v>46</v>
      </c>
      <c r="F201" s="43">
        <v>25</v>
      </c>
      <c r="G201" s="43">
        <v>2.15</v>
      </c>
      <c r="H201" s="43">
        <v>0.33</v>
      </c>
      <c r="I201" s="43">
        <v>11.3</v>
      </c>
      <c r="J201" s="43">
        <v>57</v>
      </c>
      <c r="K201" s="44" t="s">
        <v>41</v>
      </c>
      <c r="L201" s="43"/>
    </row>
    <row r="202" spans="1:12" ht="15">
      <c r="A202" s="23"/>
      <c r="B202" s="15"/>
      <c r="C202" s="11"/>
      <c r="D202" s="7" t="s">
        <v>23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57" t="s">
        <v>137</v>
      </c>
      <c r="E203" s="42" t="s">
        <v>117</v>
      </c>
      <c r="F203" s="43">
        <v>19</v>
      </c>
      <c r="G203" s="43">
        <v>0.97</v>
      </c>
      <c r="H203" s="43">
        <v>5.74</v>
      </c>
      <c r="I203" s="43">
        <v>11.13</v>
      </c>
      <c r="J203" s="43">
        <v>100.13</v>
      </c>
      <c r="K203" s="44" t="s">
        <v>41</v>
      </c>
      <c r="L203" s="43"/>
    </row>
    <row r="204" spans="1:12" ht="1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4"/>
      <c r="B205" s="17"/>
      <c r="C205" s="8"/>
      <c r="D205" s="18" t="s">
        <v>32</v>
      </c>
      <c r="E205" s="9"/>
      <c r="F205" s="19">
        <f>SUM(F198:F204)</f>
        <v>504</v>
      </c>
      <c r="G205" s="19">
        <f t="shared" ref="G205:J205" si="82">SUM(G198:G204)</f>
        <v>26.829999999999995</v>
      </c>
      <c r="H205" s="19">
        <f t="shared" si="82"/>
        <v>30.409999999999997</v>
      </c>
      <c r="I205" s="19">
        <f t="shared" si="82"/>
        <v>79.489999999999995</v>
      </c>
      <c r="J205" s="19">
        <f t="shared" si="82"/>
        <v>698.63</v>
      </c>
      <c r="K205" s="25"/>
      <c r="L205" s="19">
        <v>106.86</v>
      </c>
    </row>
    <row r="206" spans="1:12" ht="15">
      <c r="A206" s="26">
        <f>A198</f>
        <v>3</v>
      </c>
      <c r="B206" s="13">
        <f>B198</f>
        <v>1</v>
      </c>
      <c r="C206" s="10" t="s">
        <v>24</v>
      </c>
      <c r="D206" s="7" t="s">
        <v>25</v>
      </c>
      <c r="E206" s="42"/>
      <c r="F206" s="43"/>
      <c r="G206" s="43"/>
      <c r="H206" s="43"/>
      <c r="I206" s="43"/>
      <c r="J206" s="43"/>
      <c r="K206" s="44"/>
      <c r="L206" s="43"/>
    </row>
    <row r="207" spans="1:12" ht="25.5">
      <c r="A207" s="23"/>
      <c r="B207" s="15"/>
      <c r="C207" s="11"/>
      <c r="D207" s="7" t="s">
        <v>26</v>
      </c>
      <c r="E207" s="42" t="s">
        <v>59</v>
      </c>
      <c r="F207" s="43">
        <v>250</v>
      </c>
      <c r="G207" s="43">
        <v>2.34</v>
      </c>
      <c r="H207" s="43">
        <v>2.83</v>
      </c>
      <c r="I207" s="43">
        <v>16.87</v>
      </c>
      <c r="J207" s="43">
        <v>114</v>
      </c>
      <c r="K207" s="44" t="s">
        <v>60</v>
      </c>
      <c r="L207" s="43"/>
    </row>
    <row r="208" spans="1:12" ht="25.5">
      <c r="A208" s="23"/>
      <c r="B208" s="15"/>
      <c r="C208" s="11"/>
      <c r="D208" s="7" t="s">
        <v>27</v>
      </c>
      <c r="E208" s="42" t="s">
        <v>48</v>
      </c>
      <c r="F208" s="43">
        <v>90</v>
      </c>
      <c r="G208" s="43">
        <v>12.13</v>
      </c>
      <c r="H208" s="43">
        <v>25.04</v>
      </c>
      <c r="I208" s="43">
        <v>12.76</v>
      </c>
      <c r="J208" s="43">
        <v>327.60000000000002</v>
      </c>
      <c r="K208" s="44" t="s">
        <v>49</v>
      </c>
      <c r="L208" s="43"/>
    </row>
    <row r="209" spans="1:12" ht="25.5">
      <c r="A209" s="23"/>
      <c r="B209" s="15"/>
      <c r="C209" s="11"/>
      <c r="D209" s="7" t="s">
        <v>28</v>
      </c>
      <c r="E209" s="42" t="s">
        <v>148</v>
      </c>
      <c r="F209" s="43">
        <v>165</v>
      </c>
      <c r="G209" s="43">
        <v>9.0299999999999994</v>
      </c>
      <c r="H209" s="43">
        <v>6.5</v>
      </c>
      <c r="I209" s="43">
        <v>39.51</v>
      </c>
      <c r="J209" s="43">
        <v>252.63</v>
      </c>
      <c r="K209" s="44" t="s">
        <v>149</v>
      </c>
      <c r="L209" s="43"/>
    </row>
    <row r="210" spans="1:12" ht="25.5">
      <c r="A210" s="23"/>
      <c r="B210" s="15"/>
      <c r="C210" s="11"/>
      <c r="D210" s="7" t="s">
        <v>29</v>
      </c>
      <c r="E210" s="42" t="s">
        <v>52</v>
      </c>
      <c r="F210" s="43">
        <v>200</v>
      </c>
      <c r="G210" s="43">
        <v>0.55000000000000004</v>
      </c>
      <c r="H210" s="43">
        <v>0.2</v>
      </c>
      <c r="I210" s="43">
        <v>25</v>
      </c>
      <c r="J210" s="43">
        <v>104</v>
      </c>
      <c r="K210" s="44" t="s">
        <v>53</v>
      </c>
      <c r="L210" s="43"/>
    </row>
    <row r="211" spans="1:12" ht="15">
      <c r="A211" s="23"/>
      <c r="B211" s="15"/>
      <c r="C211" s="11"/>
      <c r="D211" s="7" t="s">
        <v>30</v>
      </c>
      <c r="E211" s="42" t="s">
        <v>54</v>
      </c>
      <c r="F211" s="43">
        <v>20</v>
      </c>
      <c r="G211" s="43">
        <v>1.6</v>
      </c>
      <c r="H211" s="43">
        <v>0.6</v>
      </c>
      <c r="I211" s="43">
        <v>10.8</v>
      </c>
      <c r="J211" s="43">
        <v>56</v>
      </c>
      <c r="K211" s="44" t="s">
        <v>41</v>
      </c>
      <c r="L211" s="43"/>
    </row>
    <row r="212" spans="1:12" ht="15">
      <c r="A212" s="23"/>
      <c r="B212" s="15"/>
      <c r="C212" s="11"/>
      <c r="D212" s="7" t="s">
        <v>31</v>
      </c>
      <c r="E212" s="42" t="s">
        <v>46</v>
      </c>
      <c r="F212" s="43">
        <v>30</v>
      </c>
      <c r="G212" s="43">
        <v>2.58</v>
      </c>
      <c r="H212" s="43">
        <v>0.39</v>
      </c>
      <c r="I212" s="43">
        <v>13.56</v>
      </c>
      <c r="J212" s="43">
        <v>68.400000000000006</v>
      </c>
      <c r="K212" s="44" t="s">
        <v>41</v>
      </c>
      <c r="L212" s="43"/>
    </row>
    <row r="213" spans="1:12" ht="1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4"/>
      <c r="B215" s="17"/>
      <c r="C215" s="8"/>
      <c r="D215" s="18" t="s">
        <v>32</v>
      </c>
      <c r="E215" s="9"/>
      <c r="F215" s="19">
        <f>SUM(F206:F214)</f>
        <v>755</v>
      </c>
      <c r="G215" s="19">
        <f t="shared" ref="G215:J215" si="83">SUM(G206:G214)</f>
        <v>28.230000000000004</v>
      </c>
      <c r="H215" s="19">
        <f t="shared" si="83"/>
        <v>35.56</v>
      </c>
      <c r="I215" s="19">
        <f t="shared" si="83"/>
        <v>118.5</v>
      </c>
      <c r="J215" s="19">
        <f t="shared" si="83"/>
        <v>922.63</v>
      </c>
      <c r="K215" s="25"/>
      <c r="L215" s="19">
        <v>106.86</v>
      </c>
    </row>
    <row r="216" spans="1:12" ht="15.75" thickBot="1">
      <c r="A216" s="29">
        <f>A198</f>
        <v>3</v>
      </c>
      <c r="B216" s="30">
        <f>B198</f>
        <v>1</v>
      </c>
      <c r="C216" s="62" t="s">
        <v>4</v>
      </c>
      <c r="D216" s="63"/>
      <c r="E216" s="31"/>
      <c r="F216" s="32">
        <f>F205+F215</f>
        <v>1259</v>
      </c>
      <c r="G216" s="32">
        <f t="shared" ref="G216:J216" si="84">G205+G215</f>
        <v>55.06</v>
      </c>
      <c r="H216" s="32">
        <f t="shared" si="84"/>
        <v>65.97</v>
      </c>
      <c r="I216" s="32">
        <f t="shared" si="84"/>
        <v>197.99</v>
      </c>
      <c r="J216" s="32">
        <f t="shared" si="84"/>
        <v>1621.26</v>
      </c>
      <c r="K216" s="32"/>
      <c r="L216" s="32">
        <f t="shared" ref="L216" si="85">L205+L215</f>
        <v>213.72</v>
      </c>
    </row>
    <row r="217" spans="1:12" ht="25.5">
      <c r="A217" s="14">
        <v>3</v>
      </c>
      <c r="B217" s="15">
        <v>2</v>
      </c>
      <c r="C217" s="22" t="s">
        <v>19</v>
      </c>
      <c r="D217" s="5" t="s">
        <v>20</v>
      </c>
      <c r="E217" s="39" t="s">
        <v>107</v>
      </c>
      <c r="F217" s="40">
        <v>90</v>
      </c>
      <c r="G217" s="40">
        <v>15.07</v>
      </c>
      <c r="H217" s="40">
        <v>16.510000000000002</v>
      </c>
      <c r="I217" s="40">
        <v>11.81</v>
      </c>
      <c r="J217" s="40">
        <v>259.2</v>
      </c>
      <c r="K217" s="41" t="s">
        <v>108</v>
      </c>
      <c r="L217" s="40"/>
    </row>
    <row r="218" spans="1:12" ht="25.5">
      <c r="A218" s="14"/>
      <c r="B218" s="15"/>
      <c r="C218" s="11"/>
      <c r="D218" s="6" t="s">
        <v>20</v>
      </c>
      <c r="E218" s="42" t="s">
        <v>50</v>
      </c>
      <c r="F218" s="43">
        <v>165</v>
      </c>
      <c r="G218" s="43">
        <v>4.0199999999999996</v>
      </c>
      <c r="H218" s="43">
        <v>5.91</v>
      </c>
      <c r="I218" s="43">
        <v>40.35</v>
      </c>
      <c r="J218" s="43">
        <v>230.67</v>
      </c>
      <c r="K218" s="44" t="s">
        <v>132</v>
      </c>
      <c r="L218" s="43"/>
    </row>
    <row r="219" spans="1:12" ht="15">
      <c r="A219" s="14"/>
      <c r="B219" s="15"/>
      <c r="C219" s="11"/>
      <c r="D219" s="51" t="s">
        <v>21</v>
      </c>
      <c r="E219" s="42" t="s">
        <v>123</v>
      </c>
      <c r="F219" s="43">
        <v>200</v>
      </c>
      <c r="G219" s="43">
        <v>0.1</v>
      </c>
      <c r="H219" s="43">
        <v>0</v>
      </c>
      <c r="I219" s="43">
        <v>21.6</v>
      </c>
      <c r="J219" s="43">
        <v>87</v>
      </c>
      <c r="K219" s="44" t="s">
        <v>124</v>
      </c>
      <c r="L219" s="43"/>
    </row>
    <row r="220" spans="1:12" ht="15">
      <c r="A220" s="14"/>
      <c r="B220" s="15"/>
      <c r="C220" s="11"/>
      <c r="D220" s="51" t="s">
        <v>22</v>
      </c>
      <c r="E220" s="42" t="s">
        <v>46</v>
      </c>
      <c r="F220" s="43">
        <v>35</v>
      </c>
      <c r="G220" s="43">
        <v>3.01</v>
      </c>
      <c r="H220" s="43">
        <v>0.46</v>
      </c>
      <c r="I220" s="43">
        <v>15.82</v>
      </c>
      <c r="J220" s="43">
        <v>79.8</v>
      </c>
      <c r="K220" s="44" t="s">
        <v>41</v>
      </c>
      <c r="L220" s="43"/>
    </row>
    <row r="221" spans="1:12" ht="15">
      <c r="A221" s="14"/>
      <c r="B221" s="15"/>
      <c r="C221" s="11"/>
      <c r="D221" s="7" t="s">
        <v>23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4"/>
      <c r="B222" s="15"/>
      <c r="C222" s="11"/>
      <c r="D222" s="57" t="s">
        <v>137</v>
      </c>
      <c r="E222" s="42" t="s">
        <v>150</v>
      </c>
      <c r="F222" s="43">
        <v>12</v>
      </c>
      <c r="G222" s="43">
        <v>0.88</v>
      </c>
      <c r="H222" s="43">
        <v>1.82</v>
      </c>
      <c r="I222" s="43">
        <v>8.09</v>
      </c>
      <c r="J222" s="43">
        <v>52.32</v>
      </c>
      <c r="K222" s="44" t="s">
        <v>41</v>
      </c>
      <c r="L222" s="43"/>
    </row>
    <row r="223" spans="1:12" ht="15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16"/>
      <c r="B224" s="17"/>
      <c r="C224" s="8"/>
      <c r="D224" s="18" t="s">
        <v>32</v>
      </c>
      <c r="E224" s="9"/>
      <c r="F224" s="19">
        <f>SUM(F217:F223)</f>
        <v>502</v>
      </c>
      <c r="G224" s="19">
        <f t="shared" ref="G224:J224" si="86">SUM(G217:G223)</f>
        <v>23.080000000000002</v>
      </c>
      <c r="H224" s="19">
        <f t="shared" si="86"/>
        <v>24.700000000000003</v>
      </c>
      <c r="I224" s="19">
        <f t="shared" si="86"/>
        <v>97.670000000000016</v>
      </c>
      <c r="J224" s="19">
        <f t="shared" si="86"/>
        <v>708.99</v>
      </c>
      <c r="K224" s="25"/>
      <c r="L224" s="19">
        <v>106.86</v>
      </c>
    </row>
    <row r="225" spans="1:12" ht="15">
      <c r="A225" s="13">
        <f>A217</f>
        <v>3</v>
      </c>
      <c r="B225" s="13">
        <f>B217</f>
        <v>2</v>
      </c>
      <c r="C225" s="10" t="s">
        <v>24</v>
      </c>
      <c r="D225" s="7" t="s">
        <v>25</v>
      </c>
      <c r="E225" s="42"/>
      <c r="F225" s="43"/>
      <c r="G225" s="43"/>
      <c r="H225" s="43"/>
      <c r="I225" s="43"/>
      <c r="J225" s="43"/>
      <c r="K225" s="44"/>
      <c r="L225" s="43"/>
    </row>
    <row r="226" spans="1:12" ht="25.5">
      <c r="A226" s="14"/>
      <c r="B226" s="15"/>
      <c r="C226" s="11"/>
      <c r="D226" s="7" t="s">
        <v>26</v>
      </c>
      <c r="E226" s="42" t="s">
        <v>79</v>
      </c>
      <c r="F226" s="43">
        <v>250</v>
      </c>
      <c r="G226" s="43">
        <v>2.39</v>
      </c>
      <c r="H226" s="43">
        <v>5.08</v>
      </c>
      <c r="I226" s="43">
        <v>13</v>
      </c>
      <c r="J226" s="43">
        <v>117</v>
      </c>
      <c r="K226" s="44" t="s">
        <v>80</v>
      </c>
      <c r="L226" s="43"/>
    </row>
    <row r="227" spans="1:12" ht="15">
      <c r="A227" s="14"/>
      <c r="B227" s="15"/>
      <c r="C227" s="11"/>
      <c r="D227" s="7" t="s">
        <v>27</v>
      </c>
      <c r="E227" s="42" t="s">
        <v>65</v>
      </c>
      <c r="F227" s="43">
        <v>90</v>
      </c>
      <c r="G227" s="43">
        <v>15.84</v>
      </c>
      <c r="H227" s="43">
        <v>5.58</v>
      </c>
      <c r="I227" s="43">
        <v>3.42</v>
      </c>
      <c r="J227" s="43">
        <v>127.8</v>
      </c>
      <c r="K227" s="44" t="s">
        <v>66</v>
      </c>
      <c r="L227" s="43"/>
    </row>
    <row r="228" spans="1:12" ht="25.5">
      <c r="A228" s="14"/>
      <c r="B228" s="15"/>
      <c r="C228" s="11"/>
      <c r="D228" s="7" t="s">
        <v>28</v>
      </c>
      <c r="E228" s="42" t="s">
        <v>67</v>
      </c>
      <c r="F228" s="43">
        <v>150</v>
      </c>
      <c r="G228" s="43">
        <v>3.06</v>
      </c>
      <c r="H228" s="43">
        <v>4.8</v>
      </c>
      <c r="I228" s="43">
        <v>20.440000000000001</v>
      </c>
      <c r="J228" s="43">
        <v>137.25</v>
      </c>
      <c r="K228" s="44" t="s">
        <v>68</v>
      </c>
      <c r="L228" s="43"/>
    </row>
    <row r="229" spans="1:12" ht="25.5">
      <c r="A229" s="14"/>
      <c r="B229" s="15"/>
      <c r="C229" s="11"/>
      <c r="D229" s="7" t="s">
        <v>29</v>
      </c>
      <c r="E229" s="42" t="s">
        <v>75</v>
      </c>
      <c r="F229" s="43">
        <v>200</v>
      </c>
      <c r="G229" s="43">
        <v>0.12</v>
      </c>
      <c r="H229" s="43">
        <v>0</v>
      </c>
      <c r="I229" s="43">
        <v>26.56</v>
      </c>
      <c r="J229" s="43">
        <v>106.8</v>
      </c>
      <c r="K229" s="44" t="s">
        <v>76</v>
      </c>
      <c r="L229" s="43"/>
    </row>
    <row r="230" spans="1:12" ht="15">
      <c r="A230" s="14"/>
      <c r="B230" s="15"/>
      <c r="C230" s="11"/>
      <c r="D230" s="7" t="s">
        <v>30</v>
      </c>
      <c r="E230" s="42" t="s">
        <v>54</v>
      </c>
      <c r="F230" s="43">
        <v>15</v>
      </c>
      <c r="G230" s="43">
        <v>1.2</v>
      </c>
      <c r="H230" s="43">
        <v>0.45</v>
      </c>
      <c r="I230" s="43">
        <v>8.1</v>
      </c>
      <c r="J230" s="43">
        <v>42</v>
      </c>
      <c r="K230" s="44" t="s">
        <v>41</v>
      </c>
      <c r="L230" s="43"/>
    </row>
    <row r="231" spans="1:12" ht="15">
      <c r="A231" s="14"/>
      <c r="B231" s="15"/>
      <c r="C231" s="11"/>
      <c r="D231" s="7" t="s">
        <v>31</v>
      </c>
      <c r="E231" s="42" t="s">
        <v>46</v>
      </c>
      <c r="F231" s="43">
        <v>30</v>
      </c>
      <c r="G231" s="43">
        <v>2.58</v>
      </c>
      <c r="H231" s="43">
        <v>0.39</v>
      </c>
      <c r="I231" s="43">
        <v>13.56</v>
      </c>
      <c r="J231" s="43">
        <v>68.400000000000006</v>
      </c>
      <c r="K231" s="44" t="s">
        <v>41</v>
      </c>
      <c r="L231" s="43"/>
    </row>
    <row r="232" spans="1:12" ht="15">
      <c r="A232" s="14"/>
      <c r="B232" s="15"/>
      <c r="C232" s="11"/>
      <c r="D232" s="57" t="s">
        <v>137</v>
      </c>
      <c r="E232" s="42" t="s">
        <v>127</v>
      </c>
      <c r="F232" s="43">
        <v>20</v>
      </c>
      <c r="G232" s="43">
        <v>1.42</v>
      </c>
      <c r="H232" s="43">
        <v>3.02</v>
      </c>
      <c r="I232" s="43">
        <v>13.54</v>
      </c>
      <c r="J232" s="43">
        <v>87</v>
      </c>
      <c r="K232" s="44" t="s">
        <v>41</v>
      </c>
      <c r="L232" s="43"/>
    </row>
    <row r="233" spans="1:12" ht="1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16"/>
      <c r="B234" s="17"/>
      <c r="C234" s="8"/>
      <c r="D234" s="18" t="s">
        <v>32</v>
      </c>
      <c r="E234" s="9"/>
      <c r="F234" s="19">
        <f>SUM(F225:F233)</f>
        <v>755</v>
      </c>
      <c r="G234" s="19">
        <f t="shared" ref="G234:J234" si="87">SUM(G225:G233)</f>
        <v>26.61</v>
      </c>
      <c r="H234" s="19">
        <f t="shared" si="87"/>
        <v>19.32</v>
      </c>
      <c r="I234" s="19">
        <f t="shared" si="87"/>
        <v>98.62</v>
      </c>
      <c r="J234" s="19">
        <f t="shared" si="87"/>
        <v>686.25</v>
      </c>
      <c r="K234" s="25"/>
      <c r="L234" s="19">
        <v>106.86</v>
      </c>
    </row>
    <row r="235" spans="1:12" ht="15.75" thickBot="1">
      <c r="A235" s="33">
        <f>A217</f>
        <v>3</v>
      </c>
      <c r="B235" s="33">
        <f>B217</f>
        <v>2</v>
      </c>
      <c r="C235" s="62" t="s">
        <v>4</v>
      </c>
      <c r="D235" s="63"/>
      <c r="E235" s="31"/>
      <c r="F235" s="32">
        <f>F224+F234</f>
        <v>1257</v>
      </c>
      <c r="G235" s="32">
        <f t="shared" ref="G235:J235" si="88">G224+G234</f>
        <v>49.69</v>
      </c>
      <c r="H235" s="32">
        <f t="shared" si="88"/>
        <v>44.02</v>
      </c>
      <c r="I235" s="32">
        <f t="shared" si="88"/>
        <v>196.29000000000002</v>
      </c>
      <c r="J235" s="32">
        <f t="shared" si="88"/>
        <v>1395.24</v>
      </c>
      <c r="K235" s="32"/>
      <c r="L235" s="32">
        <f t="shared" ref="L235" si="89">L224+L234</f>
        <v>213.72</v>
      </c>
    </row>
    <row r="236" spans="1:12" ht="25.5">
      <c r="A236" s="20">
        <v>3</v>
      </c>
      <c r="B236" s="21">
        <v>3</v>
      </c>
      <c r="C236" s="22" t="s">
        <v>19</v>
      </c>
      <c r="D236" s="5" t="s">
        <v>20</v>
      </c>
      <c r="E236" s="39" t="s">
        <v>81</v>
      </c>
      <c r="F236" s="40">
        <v>175</v>
      </c>
      <c r="G236" s="40">
        <v>12.3</v>
      </c>
      <c r="H236" s="40">
        <v>29.5</v>
      </c>
      <c r="I236" s="40">
        <v>16.579999999999998</v>
      </c>
      <c r="J236" s="40">
        <v>383</v>
      </c>
      <c r="K236" s="41" t="s">
        <v>82</v>
      </c>
      <c r="L236" s="40"/>
    </row>
    <row r="237" spans="1:12" ht="1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25.5">
      <c r="A238" s="23"/>
      <c r="B238" s="15"/>
      <c r="C238" s="11"/>
      <c r="D238" s="7" t="s">
        <v>21</v>
      </c>
      <c r="E238" s="42" t="s">
        <v>83</v>
      </c>
      <c r="F238" s="43">
        <v>200</v>
      </c>
      <c r="G238" s="43">
        <v>0.78</v>
      </c>
      <c r="H238" s="43">
        <v>0.05</v>
      </c>
      <c r="I238" s="43">
        <v>27.63</v>
      </c>
      <c r="J238" s="43">
        <v>114.8</v>
      </c>
      <c r="K238" s="44" t="s">
        <v>84</v>
      </c>
      <c r="L238" s="43"/>
    </row>
    <row r="239" spans="1:12" ht="15.75" customHeight="1">
      <c r="A239" s="23"/>
      <c r="B239" s="15"/>
      <c r="C239" s="11"/>
      <c r="D239" s="7" t="s">
        <v>22</v>
      </c>
      <c r="E239" s="42" t="s">
        <v>46</v>
      </c>
      <c r="F239" s="43">
        <v>25</v>
      </c>
      <c r="G239" s="43">
        <v>2.15</v>
      </c>
      <c r="H239" s="43">
        <v>0.33</v>
      </c>
      <c r="I239" s="43">
        <v>11.3</v>
      </c>
      <c r="J239" s="43">
        <v>57</v>
      </c>
      <c r="K239" s="44" t="s">
        <v>41</v>
      </c>
      <c r="L239" s="43"/>
    </row>
    <row r="240" spans="1:12" ht="25.5">
      <c r="A240" s="23"/>
      <c r="B240" s="15"/>
      <c r="C240" s="11"/>
      <c r="D240" s="7" t="s">
        <v>23</v>
      </c>
      <c r="E240" s="42" t="s">
        <v>122</v>
      </c>
      <c r="F240" s="43">
        <v>100</v>
      </c>
      <c r="G240" s="43">
        <v>0.8</v>
      </c>
      <c r="H240" s="43">
        <v>0.2</v>
      </c>
      <c r="I240" s="43">
        <v>7.5</v>
      </c>
      <c r="J240" s="43">
        <v>38</v>
      </c>
      <c r="K240" s="44" t="s">
        <v>58</v>
      </c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32</v>
      </c>
      <c r="E243" s="9"/>
      <c r="F243" s="19">
        <f>SUM(F236:F242)</f>
        <v>500</v>
      </c>
      <c r="G243" s="19">
        <f t="shared" ref="G243:J243" si="90">SUM(G236:G242)</f>
        <v>16.03</v>
      </c>
      <c r="H243" s="19">
        <f t="shared" si="90"/>
        <v>30.08</v>
      </c>
      <c r="I243" s="19">
        <f t="shared" si="90"/>
        <v>63.009999999999991</v>
      </c>
      <c r="J243" s="19">
        <f t="shared" si="90"/>
        <v>592.79999999999995</v>
      </c>
      <c r="K243" s="25"/>
      <c r="L243" s="19">
        <v>106.86</v>
      </c>
    </row>
    <row r="244" spans="1:12" ht="15">
      <c r="A244" s="26">
        <f>A236</f>
        <v>3</v>
      </c>
      <c r="B244" s="13">
        <f>B236</f>
        <v>3</v>
      </c>
      <c r="C244" s="10" t="s">
        <v>24</v>
      </c>
      <c r="D244" s="7" t="s">
        <v>25</v>
      </c>
      <c r="E244" s="42"/>
      <c r="F244" s="43"/>
      <c r="G244" s="43"/>
      <c r="H244" s="43"/>
      <c r="I244" s="43"/>
      <c r="J244" s="43"/>
      <c r="K244" s="44"/>
      <c r="L244" s="43"/>
    </row>
    <row r="245" spans="1:12" ht="25.5">
      <c r="A245" s="23"/>
      <c r="B245" s="15"/>
      <c r="C245" s="11"/>
      <c r="D245" s="7" t="s">
        <v>26</v>
      </c>
      <c r="E245" s="42" t="s">
        <v>128</v>
      </c>
      <c r="F245" s="43">
        <v>255</v>
      </c>
      <c r="G245" s="43">
        <v>1.9</v>
      </c>
      <c r="H245" s="43">
        <v>5.7</v>
      </c>
      <c r="I245" s="43">
        <v>8.08</v>
      </c>
      <c r="J245" s="43">
        <v>97.85</v>
      </c>
      <c r="K245" s="44" t="s">
        <v>47</v>
      </c>
      <c r="L245" s="43"/>
    </row>
    <row r="246" spans="1:12" ht="25.5">
      <c r="A246" s="23"/>
      <c r="B246" s="15"/>
      <c r="C246" s="11"/>
      <c r="D246" s="7" t="s">
        <v>27</v>
      </c>
      <c r="E246" s="42" t="s">
        <v>109</v>
      </c>
      <c r="F246" s="43">
        <v>90</v>
      </c>
      <c r="G246" s="43">
        <v>13.7</v>
      </c>
      <c r="H246" s="43">
        <v>19.98</v>
      </c>
      <c r="I246" s="43">
        <v>13.79</v>
      </c>
      <c r="J246" s="43">
        <v>289.8</v>
      </c>
      <c r="K246" s="44" t="s">
        <v>110</v>
      </c>
      <c r="L246" s="43"/>
    </row>
    <row r="247" spans="1:12" ht="25.5">
      <c r="A247" s="23"/>
      <c r="B247" s="15"/>
      <c r="C247" s="11"/>
      <c r="D247" s="7" t="s">
        <v>28</v>
      </c>
      <c r="E247" s="42" t="s">
        <v>43</v>
      </c>
      <c r="F247" s="43">
        <v>150</v>
      </c>
      <c r="G247" s="43">
        <v>5.55</v>
      </c>
      <c r="H247" s="43">
        <v>4.95</v>
      </c>
      <c r="I247" s="43">
        <v>29.55</v>
      </c>
      <c r="J247" s="43">
        <v>184.5</v>
      </c>
      <c r="K247" s="44" t="s">
        <v>39</v>
      </c>
      <c r="L247" s="43"/>
    </row>
    <row r="248" spans="1:12" ht="25.5">
      <c r="A248" s="23"/>
      <c r="B248" s="15"/>
      <c r="C248" s="11"/>
      <c r="D248" s="7" t="s">
        <v>29</v>
      </c>
      <c r="E248" s="42" t="s">
        <v>105</v>
      </c>
      <c r="F248" s="43">
        <v>207</v>
      </c>
      <c r="G248" s="43">
        <v>0.13</v>
      </c>
      <c r="H248" s="43">
        <v>0.02</v>
      </c>
      <c r="I248" s="43">
        <v>15.2</v>
      </c>
      <c r="J248" s="43">
        <v>62</v>
      </c>
      <c r="K248" s="44" t="s">
        <v>106</v>
      </c>
      <c r="L248" s="43"/>
    </row>
    <row r="249" spans="1:12" ht="15">
      <c r="A249" s="23"/>
      <c r="B249" s="15"/>
      <c r="C249" s="11"/>
      <c r="D249" s="7" t="s">
        <v>30</v>
      </c>
      <c r="E249" s="42" t="s">
        <v>54</v>
      </c>
      <c r="F249" s="43">
        <v>15</v>
      </c>
      <c r="G249" s="43">
        <v>1.2</v>
      </c>
      <c r="H249" s="43">
        <v>0.45</v>
      </c>
      <c r="I249" s="43">
        <v>8.1</v>
      </c>
      <c r="J249" s="43">
        <v>42</v>
      </c>
      <c r="K249" s="44" t="s">
        <v>41</v>
      </c>
      <c r="L249" s="43"/>
    </row>
    <row r="250" spans="1:12" ht="15">
      <c r="A250" s="23"/>
      <c r="B250" s="15"/>
      <c r="C250" s="11"/>
      <c r="D250" s="7" t="s">
        <v>31</v>
      </c>
      <c r="E250" s="42" t="s">
        <v>46</v>
      </c>
      <c r="F250" s="43">
        <v>30</v>
      </c>
      <c r="G250" s="43">
        <v>2.58</v>
      </c>
      <c r="H250" s="43">
        <v>0.39</v>
      </c>
      <c r="I250" s="43">
        <v>13.56</v>
      </c>
      <c r="J250" s="43">
        <v>68.400000000000006</v>
      </c>
      <c r="K250" s="44" t="s">
        <v>41</v>
      </c>
      <c r="L250" s="43"/>
    </row>
    <row r="251" spans="1:12" ht="1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4"/>
      <c r="B253" s="17"/>
      <c r="C253" s="8"/>
      <c r="D253" s="18" t="s">
        <v>32</v>
      </c>
      <c r="E253" s="9"/>
      <c r="F253" s="19">
        <f>SUM(F244:F252)</f>
        <v>747</v>
      </c>
      <c r="G253" s="19">
        <f t="shared" ref="G253:J253" si="91">SUM(G244:G252)</f>
        <v>25.059999999999995</v>
      </c>
      <c r="H253" s="19">
        <f t="shared" si="91"/>
        <v>31.49</v>
      </c>
      <c r="I253" s="19">
        <f t="shared" si="91"/>
        <v>88.28</v>
      </c>
      <c r="J253" s="19">
        <f t="shared" si="91"/>
        <v>744.55</v>
      </c>
      <c r="K253" s="25"/>
      <c r="L253" s="19">
        <v>106.86</v>
      </c>
    </row>
    <row r="254" spans="1:12" ht="15.75" thickBot="1">
      <c r="A254" s="29">
        <f>A236</f>
        <v>3</v>
      </c>
      <c r="B254" s="30">
        <f>B236</f>
        <v>3</v>
      </c>
      <c r="C254" s="62" t="s">
        <v>4</v>
      </c>
      <c r="D254" s="63"/>
      <c r="E254" s="31"/>
      <c r="F254" s="32">
        <f>F243+F253</f>
        <v>1247</v>
      </c>
      <c r="G254" s="32">
        <f t="shared" ref="G254:J254" si="92">G243+G253</f>
        <v>41.089999999999996</v>
      </c>
      <c r="H254" s="32">
        <f t="shared" si="92"/>
        <v>61.569999999999993</v>
      </c>
      <c r="I254" s="32">
        <f t="shared" si="92"/>
        <v>151.29</v>
      </c>
      <c r="J254" s="32">
        <f t="shared" si="92"/>
        <v>1337.35</v>
      </c>
      <c r="K254" s="32"/>
      <c r="L254" s="32">
        <f t="shared" ref="L254" si="93">L243+L253</f>
        <v>213.72</v>
      </c>
    </row>
    <row r="255" spans="1:12" ht="15">
      <c r="A255" s="20">
        <v>3</v>
      </c>
      <c r="B255" s="21">
        <v>4</v>
      </c>
      <c r="C255" s="22" t="s">
        <v>19</v>
      </c>
      <c r="D255" s="5" t="s">
        <v>20</v>
      </c>
      <c r="E255" s="39" t="s">
        <v>73</v>
      </c>
      <c r="F255" s="40">
        <v>90</v>
      </c>
      <c r="G255" s="40">
        <v>12.6</v>
      </c>
      <c r="H255" s="40">
        <v>19.98</v>
      </c>
      <c r="I255" s="40">
        <v>12.6</v>
      </c>
      <c r="J255" s="40">
        <v>280.08</v>
      </c>
      <c r="K255" s="41" t="s">
        <v>74</v>
      </c>
      <c r="L255" s="40"/>
    </row>
    <row r="256" spans="1:12" ht="25.5">
      <c r="A256" s="23"/>
      <c r="B256" s="15"/>
      <c r="C256" s="11"/>
      <c r="D256" s="6" t="s">
        <v>20</v>
      </c>
      <c r="E256" s="42" t="s">
        <v>118</v>
      </c>
      <c r="F256" s="43">
        <v>150</v>
      </c>
      <c r="G256" s="43">
        <v>3.1</v>
      </c>
      <c r="H256" s="43">
        <v>4.8600000000000003</v>
      </c>
      <c r="I256" s="43">
        <v>14.14</v>
      </c>
      <c r="J256" s="43">
        <v>112.65</v>
      </c>
      <c r="K256" s="44" t="s">
        <v>119</v>
      </c>
      <c r="L256" s="43"/>
    </row>
    <row r="257" spans="1:12" ht="25.5">
      <c r="A257" s="23"/>
      <c r="B257" s="15"/>
      <c r="C257" s="11"/>
      <c r="D257" s="7" t="s">
        <v>21</v>
      </c>
      <c r="E257" s="42" t="s">
        <v>55</v>
      </c>
      <c r="F257" s="43">
        <v>200</v>
      </c>
      <c r="G257" s="43">
        <v>7.0000000000000007E-2</v>
      </c>
      <c r="H257" s="43">
        <v>0.02</v>
      </c>
      <c r="I257" s="43">
        <v>15</v>
      </c>
      <c r="J257" s="43">
        <v>60</v>
      </c>
      <c r="K257" s="44" t="s">
        <v>56</v>
      </c>
      <c r="L257" s="43"/>
    </row>
    <row r="258" spans="1:12" ht="15">
      <c r="A258" s="23"/>
      <c r="B258" s="15"/>
      <c r="C258" s="11"/>
      <c r="D258" s="7" t="s">
        <v>22</v>
      </c>
      <c r="E258" s="42" t="s">
        <v>46</v>
      </c>
      <c r="F258" s="43">
        <v>25</v>
      </c>
      <c r="G258" s="43">
        <v>2.15</v>
      </c>
      <c r="H258" s="43">
        <v>0.33</v>
      </c>
      <c r="I258" s="43">
        <v>11.3</v>
      </c>
      <c r="J258" s="43">
        <v>57</v>
      </c>
      <c r="K258" s="44" t="s">
        <v>41</v>
      </c>
      <c r="L258" s="43"/>
    </row>
    <row r="259" spans="1:12" ht="15">
      <c r="A259" s="23"/>
      <c r="B259" s="15"/>
      <c r="C259" s="11"/>
      <c r="D259" s="7" t="s">
        <v>23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3"/>
      <c r="B260" s="15"/>
      <c r="C260" s="11"/>
      <c r="D260" s="56"/>
      <c r="E260" s="42" t="s">
        <v>100</v>
      </c>
      <c r="F260" s="43">
        <v>35</v>
      </c>
      <c r="G260" s="43">
        <v>2.2400000000000002</v>
      </c>
      <c r="H260" s="43">
        <v>0.21</v>
      </c>
      <c r="I260" s="43">
        <v>26.95</v>
      </c>
      <c r="J260" s="43">
        <v>118.65</v>
      </c>
      <c r="K260" s="44" t="s">
        <v>41</v>
      </c>
      <c r="L260" s="43"/>
    </row>
    <row r="261" spans="1:12" ht="1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4"/>
      <c r="B262" s="17"/>
      <c r="C262" s="8"/>
      <c r="D262" s="18" t="s">
        <v>32</v>
      </c>
      <c r="E262" s="9"/>
      <c r="F262" s="19">
        <f>SUM(F255:F261)</f>
        <v>500</v>
      </c>
      <c r="G262" s="19">
        <f t="shared" ref="G262:J262" si="94">SUM(G255:G261)</f>
        <v>20.159999999999997</v>
      </c>
      <c r="H262" s="19">
        <f t="shared" si="94"/>
        <v>25.4</v>
      </c>
      <c r="I262" s="19">
        <f t="shared" si="94"/>
        <v>79.990000000000009</v>
      </c>
      <c r="J262" s="19">
        <f t="shared" si="94"/>
        <v>628.38</v>
      </c>
      <c r="K262" s="25"/>
      <c r="L262" s="19">
        <v>106.86</v>
      </c>
    </row>
    <row r="263" spans="1:12" ht="15">
      <c r="A263" s="26">
        <f>A255</f>
        <v>3</v>
      </c>
      <c r="B263" s="13">
        <f>B255</f>
        <v>4</v>
      </c>
      <c r="C263" s="10" t="s">
        <v>24</v>
      </c>
      <c r="D263" s="7" t="s">
        <v>25</v>
      </c>
      <c r="E263" s="42"/>
      <c r="F263" s="43"/>
      <c r="G263" s="43"/>
      <c r="H263" s="43"/>
      <c r="I263" s="43"/>
      <c r="J263" s="43"/>
      <c r="K263" s="44"/>
      <c r="L263" s="43"/>
    </row>
    <row r="264" spans="1:12" ht="25.5">
      <c r="A264" s="23"/>
      <c r="B264" s="15"/>
      <c r="C264" s="11"/>
      <c r="D264" s="7" t="s">
        <v>26</v>
      </c>
      <c r="E264" s="42" t="s">
        <v>71</v>
      </c>
      <c r="F264" s="43">
        <v>250</v>
      </c>
      <c r="G264" s="43">
        <v>2.02</v>
      </c>
      <c r="H264" s="43">
        <v>5.09</v>
      </c>
      <c r="I264" s="43">
        <v>11.98</v>
      </c>
      <c r="J264" s="43">
        <v>107.25</v>
      </c>
      <c r="K264" s="44" t="s">
        <v>72</v>
      </c>
      <c r="L264" s="43"/>
    </row>
    <row r="265" spans="1:12" ht="25.5">
      <c r="A265" s="23"/>
      <c r="B265" s="15"/>
      <c r="C265" s="11"/>
      <c r="D265" s="7" t="s">
        <v>27</v>
      </c>
      <c r="E265" s="42" t="s">
        <v>114</v>
      </c>
      <c r="F265" s="43">
        <v>90</v>
      </c>
      <c r="G265" s="43">
        <v>9.58</v>
      </c>
      <c r="H265" s="43">
        <v>25.37</v>
      </c>
      <c r="I265" s="43">
        <v>2.6</v>
      </c>
      <c r="J265" s="43">
        <v>278.10000000000002</v>
      </c>
      <c r="K265" s="44" t="s">
        <v>62</v>
      </c>
      <c r="L265" s="43"/>
    </row>
    <row r="266" spans="1:12" ht="25.5">
      <c r="A266" s="23"/>
      <c r="B266" s="15"/>
      <c r="C266" s="11"/>
      <c r="D266" s="7" t="s">
        <v>28</v>
      </c>
      <c r="E266" s="42" t="s">
        <v>63</v>
      </c>
      <c r="F266" s="43">
        <v>150</v>
      </c>
      <c r="G266" s="43">
        <v>8.6</v>
      </c>
      <c r="H266" s="43">
        <v>6.09</v>
      </c>
      <c r="I266" s="43">
        <v>38.64</v>
      </c>
      <c r="J266" s="43">
        <v>243.75</v>
      </c>
      <c r="K266" s="44" t="s">
        <v>64</v>
      </c>
      <c r="L266" s="43"/>
    </row>
    <row r="267" spans="1:12" ht="15">
      <c r="A267" s="23"/>
      <c r="B267" s="15"/>
      <c r="C267" s="11"/>
      <c r="D267" s="7" t="s">
        <v>29</v>
      </c>
      <c r="E267" s="42" t="s">
        <v>123</v>
      </c>
      <c r="F267" s="43">
        <v>200</v>
      </c>
      <c r="G267" s="43">
        <v>0.1</v>
      </c>
      <c r="H267" s="43">
        <v>0</v>
      </c>
      <c r="I267" s="43">
        <v>21.6</v>
      </c>
      <c r="J267" s="43">
        <v>87</v>
      </c>
      <c r="K267" s="44" t="s">
        <v>124</v>
      </c>
      <c r="L267" s="43"/>
    </row>
    <row r="268" spans="1:12" ht="15">
      <c r="A268" s="23"/>
      <c r="B268" s="15"/>
      <c r="C268" s="11"/>
      <c r="D268" s="7" t="s">
        <v>30</v>
      </c>
      <c r="E268" s="42" t="s">
        <v>54</v>
      </c>
      <c r="F268" s="43">
        <v>15</v>
      </c>
      <c r="G268" s="43">
        <v>1.2</v>
      </c>
      <c r="H268" s="43">
        <v>0.45</v>
      </c>
      <c r="I268" s="43">
        <v>8.1</v>
      </c>
      <c r="J268" s="43">
        <v>42</v>
      </c>
      <c r="K268" s="44" t="s">
        <v>41</v>
      </c>
      <c r="L268" s="43"/>
    </row>
    <row r="269" spans="1:12" ht="15">
      <c r="A269" s="23"/>
      <c r="B269" s="15"/>
      <c r="C269" s="11"/>
      <c r="D269" s="7" t="s">
        <v>31</v>
      </c>
      <c r="E269" s="42" t="s">
        <v>46</v>
      </c>
      <c r="F269" s="43">
        <v>30</v>
      </c>
      <c r="G269" s="43">
        <v>2.58</v>
      </c>
      <c r="H269" s="43">
        <v>0.39</v>
      </c>
      <c r="I269" s="43">
        <v>13.56</v>
      </c>
      <c r="J269" s="43">
        <v>68.400000000000006</v>
      </c>
      <c r="K269" s="44" t="s">
        <v>41</v>
      </c>
      <c r="L269" s="43"/>
    </row>
    <row r="270" spans="1:12" ht="25.5">
      <c r="A270" s="23"/>
      <c r="B270" s="15"/>
      <c r="C270" s="11"/>
      <c r="D270" s="57" t="s">
        <v>23</v>
      </c>
      <c r="E270" s="42" t="s">
        <v>57</v>
      </c>
      <c r="F270" s="43">
        <v>120</v>
      </c>
      <c r="G270" s="43">
        <v>0.48</v>
      </c>
      <c r="H270" s="43">
        <v>0.48</v>
      </c>
      <c r="I270" s="43">
        <v>11.76</v>
      </c>
      <c r="J270" s="43">
        <v>56.4</v>
      </c>
      <c r="K270" s="44" t="s">
        <v>58</v>
      </c>
      <c r="L270" s="43"/>
    </row>
    <row r="271" spans="1:12" ht="1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24"/>
      <c r="B272" s="17"/>
      <c r="C272" s="8"/>
      <c r="D272" s="18" t="s">
        <v>32</v>
      </c>
      <c r="E272" s="9"/>
      <c r="F272" s="19">
        <f>SUM(F263:F271)</f>
        <v>855</v>
      </c>
      <c r="G272" s="19">
        <f t="shared" ref="G272:J272" si="95">SUM(G263:G271)</f>
        <v>24.56</v>
      </c>
      <c r="H272" s="19">
        <f t="shared" si="95"/>
        <v>37.869999999999997</v>
      </c>
      <c r="I272" s="19">
        <f t="shared" si="95"/>
        <v>108.24</v>
      </c>
      <c r="J272" s="19">
        <f t="shared" si="95"/>
        <v>882.9</v>
      </c>
      <c r="K272" s="25"/>
      <c r="L272" s="19">
        <v>106.86</v>
      </c>
    </row>
    <row r="273" spans="1:12" ht="15.75" thickBot="1">
      <c r="A273" s="29">
        <f>A255</f>
        <v>3</v>
      </c>
      <c r="B273" s="30">
        <f>B255</f>
        <v>4</v>
      </c>
      <c r="C273" s="62" t="s">
        <v>4</v>
      </c>
      <c r="D273" s="63"/>
      <c r="E273" s="31"/>
      <c r="F273" s="32">
        <f>F262+F272</f>
        <v>1355</v>
      </c>
      <c r="G273" s="32">
        <f t="shared" ref="G273:J273" si="96">G262+G272</f>
        <v>44.72</v>
      </c>
      <c r="H273" s="32">
        <f t="shared" si="96"/>
        <v>63.269999999999996</v>
      </c>
      <c r="I273" s="32">
        <f t="shared" si="96"/>
        <v>188.23000000000002</v>
      </c>
      <c r="J273" s="32">
        <f t="shared" si="96"/>
        <v>1511.28</v>
      </c>
      <c r="K273" s="32"/>
      <c r="L273" s="32">
        <f t="shared" ref="L273" si="97">L262+L272</f>
        <v>213.72</v>
      </c>
    </row>
    <row r="274" spans="1:12" ht="25.5">
      <c r="A274" s="20">
        <v>3</v>
      </c>
      <c r="B274" s="21">
        <v>5</v>
      </c>
      <c r="C274" s="22" t="s">
        <v>19</v>
      </c>
      <c r="D274" s="5" t="s">
        <v>20</v>
      </c>
      <c r="E274" s="39" t="s">
        <v>125</v>
      </c>
      <c r="F274" s="40">
        <v>180</v>
      </c>
      <c r="G274" s="40">
        <v>15.14</v>
      </c>
      <c r="H274" s="40">
        <v>33.799999999999997</v>
      </c>
      <c r="I274" s="40">
        <v>31.07</v>
      </c>
      <c r="J274" s="40">
        <v>489.6</v>
      </c>
      <c r="K274" s="41" t="s">
        <v>126</v>
      </c>
      <c r="L274" s="40"/>
    </row>
    <row r="275" spans="1:12" ht="15">
      <c r="A275" s="23"/>
      <c r="B275" s="15"/>
      <c r="C275" s="11"/>
      <c r="D275" s="6"/>
      <c r="E275" s="42"/>
      <c r="F275" s="43"/>
      <c r="G275" s="43"/>
      <c r="H275" s="43"/>
      <c r="I275" s="43"/>
      <c r="J275" s="43"/>
      <c r="K275" s="44"/>
      <c r="L275" s="43"/>
    </row>
    <row r="276" spans="1:12" ht="25.5">
      <c r="A276" s="23"/>
      <c r="B276" s="15"/>
      <c r="C276" s="11"/>
      <c r="D276" s="7" t="s">
        <v>21</v>
      </c>
      <c r="E276" s="42" t="s">
        <v>55</v>
      </c>
      <c r="F276" s="43">
        <v>200</v>
      </c>
      <c r="G276" s="43">
        <v>7.0000000000000007E-2</v>
      </c>
      <c r="H276" s="43">
        <v>0.02</v>
      </c>
      <c r="I276" s="43">
        <v>15</v>
      </c>
      <c r="J276" s="43">
        <v>60</v>
      </c>
      <c r="K276" s="44" t="s">
        <v>56</v>
      </c>
      <c r="L276" s="43"/>
    </row>
    <row r="277" spans="1:12" ht="15">
      <c r="A277" s="23"/>
      <c r="B277" s="15"/>
      <c r="C277" s="11"/>
      <c r="D277" s="7" t="s">
        <v>22</v>
      </c>
      <c r="E277" s="42" t="s">
        <v>46</v>
      </c>
      <c r="F277" s="43">
        <v>15</v>
      </c>
      <c r="G277" s="43">
        <v>1.29</v>
      </c>
      <c r="H277" s="43">
        <v>0.2</v>
      </c>
      <c r="I277" s="43">
        <v>6.78</v>
      </c>
      <c r="J277" s="43">
        <v>34.200000000000003</v>
      </c>
      <c r="K277" s="44" t="s">
        <v>41</v>
      </c>
      <c r="L277" s="43"/>
    </row>
    <row r="278" spans="1:12" ht="15">
      <c r="A278" s="23"/>
      <c r="B278" s="15"/>
      <c r="C278" s="11"/>
      <c r="D278" s="7" t="s">
        <v>23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23"/>
      <c r="B279" s="15"/>
      <c r="C279" s="11"/>
      <c r="D279" s="57" t="s">
        <v>142</v>
      </c>
      <c r="E279" s="42" t="s">
        <v>141</v>
      </c>
      <c r="F279" s="43">
        <v>125</v>
      </c>
      <c r="G279" s="43">
        <v>3.75</v>
      </c>
      <c r="H279" s="43">
        <v>3.13</v>
      </c>
      <c r="I279" s="43">
        <v>19.13</v>
      </c>
      <c r="J279" s="43">
        <v>120</v>
      </c>
      <c r="K279" s="44" t="s">
        <v>41</v>
      </c>
      <c r="L279" s="43"/>
    </row>
    <row r="280" spans="1:12" ht="15">
      <c r="A280" s="23"/>
      <c r="B280" s="15"/>
      <c r="C280" s="11"/>
      <c r="D280" s="57" t="s">
        <v>137</v>
      </c>
      <c r="E280" s="42" t="s">
        <v>127</v>
      </c>
      <c r="F280" s="43">
        <v>10</v>
      </c>
      <c r="G280" s="43">
        <v>0.71</v>
      </c>
      <c r="H280" s="43">
        <v>1.51</v>
      </c>
      <c r="I280" s="43">
        <v>6.77</v>
      </c>
      <c r="J280" s="43">
        <v>43.5</v>
      </c>
      <c r="K280" s="44" t="s">
        <v>41</v>
      </c>
      <c r="L280" s="43"/>
    </row>
    <row r="281" spans="1:12" ht="15.75" customHeight="1">
      <c r="A281" s="24"/>
      <c r="B281" s="17"/>
      <c r="C281" s="8"/>
      <c r="D281" s="18" t="s">
        <v>32</v>
      </c>
      <c r="E281" s="9"/>
      <c r="F281" s="19">
        <f>SUM(F274:F280)</f>
        <v>530</v>
      </c>
      <c r="G281" s="19">
        <f t="shared" ref="G281:J281" si="98">SUM(G274:G280)</f>
        <v>20.96</v>
      </c>
      <c r="H281" s="19">
        <f t="shared" si="98"/>
        <v>38.660000000000004</v>
      </c>
      <c r="I281" s="19">
        <f t="shared" si="98"/>
        <v>78.75</v>
      </c>
      <c r="J281" s="19">
        <f t="shared" si="98"/>
        <v>747.30000000000007</v>
      </c>
      <c r="K281" s="25"/>
      <c r="L281" s="19">
        <v>106.86</v>
      </c>
    </row>
    <row r="282" spans="1:12" ht="15">
      <c r="A282" s="26">
        <f>A274</f>
        <v>3</v>
      </c>
      <c r="B282" s="13">
        <f>B274</f>
        <v>5</v>
      </c>
      <c r="C282" s="10" t="s">
        <v>24</v>
      </c>
      <c r="D282" s="7" t="s">
        <v>25</v>
      </c>
      <c r="E282" s="42"/>
      <c r="F282" s="43"/>
      <c r="G282" s="43"/>
      <c r="H282" s="43"/>
      <c r="I282" s="43"/>
      <c r="J282" s="43"/>
      <c r="K282" s="44"/>
      <c r="L282" s="43"/>
    </row>
    <row r="283" spans="1:12" ht="25.5">
      <c r="A283" s="23"/>
      <c r="B283" s="15"/>
      <c r="C283" s="11"/>
      <c r="D283" s="7" t="s">
        <v>26</v>
      </c>
      <c r="E283" s="42" t="s">
        <v>131</v>
      </c>
      <c r="F283" s="43">
        <v>255</v>
      </c>
      <c r="G283" s="43">
        <v>1.93</v>
      </c>
      <c r="H283" s="43">
        <v>5.67</v>
      </c>
      <c r="I283" s="43">
        <v>11.11</v>
      </c>
      <c r="J283" s="43">
        <v>111.85</v>
      </c>
      <c r="K283" s="44" t="s">
        <v>88</v>
      </c>
      <c r="L283" s="43"/>
    </row>
    <row r="284" spans="1:12" ht="15">
      <c r="A284" s="23"/>
      <c r="B284" s="15"/>
      <c r="C284" s="11"/>
      <c r="D284" s="7" t="s">
        <v>27</v>
      </c>
      <c r="E284" s="42" t="s">
        <v>151</v>
      </c>
      <c r="F284" s="43">
        <v>90</v>
      </c>
      <c r="G284" s="43">
        <v>11.28</v>
      </c>
      <c r="H284" s="43">
        <v>6.84</v>
      </c>
      <c r="I284" s="43">
        <v>13.44</v>
      </c>
      <c r="J284" s="43">
        <v>160.80000000000001</v>
      </c>
      <c r="K284" s="44" t="s">
        <v>152</v>
      </c>
      <c r="L284" s="43"/>
    </row>
    <row r="285" spans="1:12" ht="15">
      <c r="A285" s="23"/>
      <c r="B285" s="15"/>
      <c r="C285" s="11"/>
      <c r="D285" s="7" t="s">
        <v>28</v>
      </c>
      <c r="E285" s="42" t="s">
        <v>153</v>
      </c>
      <c r="F285" s="43">
        <v>150</v>
      </c>
      <c r="G285" s="43">
        <v>2.5499999999999998</v>
      </c>
      <c r="H285" s="43">
        <v>5.25</v>
      </c>
      <c r="I285" s="43">
        <v>19.2</v>
      </c>
      <c r="J285" s="43">
        <v>134.1</v>
      </c>
      <c r="K285" s="44" t="s">
        <v>154</v>
      </c>
      <c r="L285" s="43"/>
    </row>
    <row r="286" spans="1:12" ht="25.5">
      <c r="A286" s="23"/>
      <c r="B286" s="15"/>
      <c r="C286" s="11"/>
      <c r="D286" s="7" t="s">
        <v>29</v>
      </c>
      <c r="E286" s="42" t="s">
        <v>111</v>
      </c>
      <c r="F286" s="43">
        <v>200</v>
      </c>
      <c r="G286" s="43">
        <v>0.68</v>
      </c>
      <c r="H286" s="43">
        <v>0.28000000000000003</v>
      </c>
      <c r="I286" s="43">
        <v>20.76</v>
      </c>
      <c r="J286" s="43">
        <v>88.2</v>
      </c>
      <c r="K286" s="44" t="s">
        <v>112</v>
      </c>
      <c r="L286" s="43"/>
    </row>
    <row r="287" spans="1:12" ht="15">
      <c r="A287" s="23"/>
      <c r="B287" s="15"/>
      <c r="C287" s="11"/>
      <c r="D287" s="7" t="s">
        <v>30</v>
      </c>
      <c r="E287" s="42" t="s">
        <v>54</v>
      </c>
      <c r="F287" s="43">
        <v>20</v>
      </c>
      <c r="G287" s="43">
        <v>1.6</v>
      </c>
      <c r="H287" s="43">
        <v>0.6</v>
      </c>
      <c r="I287" s="43">
        <v>10.8</v>
      </c>
      <c r="J287" s="43">
        <v>56</v>
      </c>
      <c r="K287" s="44" t="s">
        <v>41</v>
      </c>
      <c r="L287" s="43"/>
    </row>
    <row r="288" spans="1:12" ht="15">
      <c r="A288" s="23"/>
      <c r="B288" s="15"/>
      <c r="C288" s="11"/>
      <c r="D288" s="7" t="s">
        <v>31</v>
      </c>
      <c r="E288" s="42" t="s">
        <v>46</v>
      </c>
      <c r="F288" s="43">
        <v>30</v>
      </c>
      <c r="G288" s="43">
        <v>2.58</v>
      </c>
      <c r="H288" s="43">
        <v>0.39</v>
      </c>
      <c r="I288" s="43">
        <v>13.56</v>
      </c>
      <c r="J288" s="43">
        <v>68.400000000000006</v>
      </c>
      <c r="K288" s="44" t="s">
        <v>41</v>
      </c>
      <c r="L288" s="43"/>
    </row>
    <row r="289" spans="1:12" ht="15">
      <c r="A289" s="23"/>
      <c r="B289" s="15"/>
      <c r="C289" s="11"/>
      <c r="D289" s="6"/>
      <c r="E289" s="42" t="s">
        <v>100</v>
      </c>
      <c r="F289" s="43">
        <v>35</v>
      </c>
      <c r="G289" s="43">
        <v>2.2400000000000002</v>
      </c>
      <c r="H289" s="43">
        <v>0.21</v>
      </c>
      <c r="I289" s="43">
        <v>26.95</v>
      </c>
      <c r="J289" s="43">
        <v>118.65</v>
      </c>
      <c r="K289" s="44" t="s">
        <v>41</v>
      </c>
      <c r="L289" s="43"/>
    </row>
    <row r="290" spans="1:12" ht="1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24"/>
      <c r="B291" s="17"/>
      <c r="C291" s="8"/>
      <c r="D291" s="18" t="s">
        <v>32</v>
      </c>
      <c r="E291" s="9"/>
      <c r="F291" s="19">
        <f>SUM(F282:F290)</f>
        <v>780</v>
      </c>
      <c r="G291" s="19">
        <f t="shared" ref="G291:J291" si="99">SUM(G282:G290)</f>
        <v>22.86</v>
      </c>
      <c r="H291" s="19">
        <f t="shared" si="99"/>
        <v>19.240000000000002</v>
      </c>
      <c r="I291" s="19">
        <f t="shared" si="99"/>
        <v>115.82000000000001</v>
      </c>
      <c r="J291" s="19">
        <f t="shared" si="99"/>
        <v>738</v>
      </c>
      <c r="K291" s="25"/>
      <c r="L291" s="19">
        <v>106.86</v>
      </c>
    </row>
    <row r="292" spans="1:12" ht="15.75" thickBot="1">
      <c r="A292" s="29">
        <f>A274</f>
        <v>3</v>
      </c>
      <c r="B292" s="30">
        <f>B274</f>
        <v>5</v>
      </c>
      <c r="C292" s="62" t="s">
        <v>4</v>
      </c>
      <c r="D292" s="63"/>
      <c r="E292" s="31"/>
      <c r="F292" s="32">
        <f>F281+F291</f>
        <v>1310</v>
      </c>
      <c r="G292" s="32">
        <f t="shared" ref="G292:J292" si="100">G281+G291</f>
        <v>43.82</v>
      </c>
      <c r="H292" s="32">
        <f t="shared" si="100"/>
        <v>57.900000000000006</v>
      </c>
      <c r="I292" s="32">
        <f t="shared" si="100"/>
        <v>194.57</v>
      </c>
      <c r="J292" s="32">
        <f t="shared" si="100"/>
        <v>1485.3000000000002</v>
      </c>
      <c r="K292" s="32"/>
      <c r="L292" s="32">
        <f t="shared" ref="L292" si="101">L281+L291</f>
        <v>213.72</v>
      </c>
    </row>
    <row r="293" spans="1:12" ht="13.5" thickBot="1">
      <c r="A293" s="27"/>
      <c r="B293" s="28"/>
      <c r="C293" s="64" t="s">
        <v>5</v>
      </c>
      <c r="D293" s="64"/>
      <c r="E293" s="64"/>
      <c r="F293" s="34">
        <f>(F24+F43+F62+F82+F102+F121+F140+F159+F178+F197+F216+F235+F254+F273+F292)/(IF(F24=0,0,1)+IF(F43=0,0,1)+IF(F62=0,0,1)+IF(F82=0,0,1)+IF(F102=0,0,1)+IF(F121=0,0,1)+IF(F140=0,0,1)+IF(F159=0,0,1)+IF(F178=0,0,1)+IF(F197=0,0,1)+IF(F216=0,0,1)+IF(F235=0,0,1)+IF(F254=0,0,1)+IF(F273=0,0,1)+IF(F292=0,0,1))</f>
        <v>1281.3333333333333</v>
      </c>
      <c r="G293" s="34">
        <f t="shared" ref="G293:J293" si="102">(G24+G43+G62+G82+G102+G121+G140+G159+G178+G197+G216+G235+G254+G273+G292)/(IF(G24=0,0,1)+IF(G43=0,0,1)+IF(G62=0,0,1)+IF(G82=0,0,1)+IF(G102=0,0,1)+IF(G121=0,0,1)+IF(G140=0,0,1)+IF(G159=0,0,1)+IF(G178=0,0,1)+IF(G197=0,0,1)+IF(G216=0,0,1)+IF(G235=0,0,1)+IF(G254=0,0,1)+IF(G273=0,0,1)+IF(G292=0,0,1))</f>
        <v>48.800666666666679</v>
      </c>
      <c r="H293" s="34">
        <f t="shared" si="102"/>
        <v>54.677999999999997</v>
      </c>
      <c r="I293" s="34">
        <f t="shared" si="102"/>
        <v>192.35400000000001</v>
      </c>
      <c r="J293" s="34">
        <f t="shared" si="102"/>
        <v>1468.6313333333333</v>
      </c>
      <c r="K293" s="34"/>
      <c r="L293" s="34">
        <f>(L24+L43+L62+L82+L102+L121+L140+L159+L178+L197+L216+L235+L254+L273+L292)/(IF(L24=0,0,1)+IF(L43=0,0,1)+IF(L62=0,0,1)+IF(L82=0,0,1)+IF(L102=0,0,1)+IF(L121=0,0,1)+IF(L140=0,0,1)+IF(L159=0,0,1)+IF(L178=0,0,1)+IF(L197=0,0,1)+IF(L216=0,0,1)+IF(L235=0,0,1)+IF(L254=0,0,1)+IF(L273=0,0,1)+IF(L292=0,0,1))</f>
        <v>213.71999999999991</v>
      </c>
    </row>
  </sheetData>
  <mergeCells count="19">
    <mergeCell ref="C82:D82"/>
    <mergeCell ref="C102:D102"/>
    <mergeCell ref="C24:D24"/>
    <mergeCell ref="C293:E293"/>
    <mergeCell ref="C197:D197"/>
    <mergeCell ref="C121:D121"/>
    <mergeCell ref="C140:D140"/>
    <mergeCell ref="C159:D159"/>
    <mergeCell ref="C178:D178"/>
    <mergeCell ref="C216:D216"/>
    <mergeCell ref="C235:D235"/>
    <mergeCell ref="C254:D254"/>
    <mergeCell ref="C273:D273"/>
    <mergeCell ref="C292:D292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6</cp:lastModifiedBy>
  <dcterms:created xsi:type="dcterms:W3CDTF">2022-05-16T14:23:56Z</dcterms:created>
  <dcterms:modified xsi:type="dcterms:W3CDTF">2023-11-02T11:37:55Z</dcterms:modified>
</cp:coreProperties>
</file>